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RUKOCA\Desktop\"/>
    </mc:Choice>
  </mc:AlternateContent>
  <xr:revisionPtr revIDLastSave="0" documentId="8_{638ED45D-73D8-4D14-8743-EAB13648D736}" xr6:coauthVersionLast="31" xr6:coauthVersionMax="31" xr10:uidLastSave="{00000000-0000-0000-0000-000000000000}"/>
  <bookViews>
    <workbookView xWindow="0" yWindow="0" windowWidth="11520" windowHeight="4320" tabRatio="943" firstSheet="3" activeTab="6" xr2:uid="{00000000-000D-0000-FFFF-FFFF00000000}"/>
  </bookViews>
  <sheets>
    <sheet name="Lists" sheetId="3" state="hidden" r:id="rId1"/>
    <sheet name="MAIN" sheetId="4" r:id="rId2"/>
    <sheet name="S.02.01_1_EN" sheetId="5" r:id="rId3"/>
    <sheet name="S.02.01_2_EN" sheetId="6" r:id="rId4"/>
    <sheet name="S.05.01_1_EN" sheetId="8" r:id="rId5"/>
    <sheet name="S.05.01_2_EN" sheetId="9" r:id="rId6"/>
    <sheet name="S.05.02_1_EN" sheetId="11" r:id="rId7"/>
    <sheet name="S.17.01_1_EN" sheetId="25" r:id="rId8"/>
    <sheet name="S.17.01_2_EN" sheetId="26" r:id="rId9"/>
    <sheet name="S.19.01_EN" sheetId="28" r:id="rId10"/>
    <sheet name="S.23.01_EN" sheetId="7" r:id="rId11"/>
    <sheet name="S.25.03_EN" sheetId="29" r:id="rId12"/>
    <sheet name="S.28.01_EN" sheetId="21" r:id="rId13"/>
    <sheet name="BIPMETAWS" sheetId="48" state="veryHidden" r:id="rId14"/>
    <sheet name="Sheet1" sheetId="49" state="veryHidden" r:id="rId15"/>
    <sheet name="DM_CUSTOMVARIABLES" sheetId="50" state="hidden" r:id="rId16"/>
  </sheets>
  <externalReferences>
    <externalReference r:id="rId17"/>
  </externalReferences>
  <definedNames>
    <definedName name="_asatdate" localSheetId="13">[1]Lists!$G$7</definedName>
    <definedName name="_asatdate">Lists!$G$7</definedName>
    <definedName name="_asatdateFR" localSheetId="13">[1]Lists!$G$14</definedName>
    <definedName name="_asatdateFR">Lists!$G$14</definedName>
    <definedName name="_bip_prefix" localSheetId="13">[1]Lists!$G$21</definedName>
    <definedName name="_bip_prefix">Lists!$G$21</definedName>
    <definedName name="_entity" localSheetId="13">[1]MAIN!$D$1</definedName>
    <definedName name="_entity">MAIN!$E$1</definedName>
    <definedName name="_multiplier" localSheetId="13">[1]MAIN!$I$1</definedName>
    <definedName name="_multiplier">MAIN!#REF!</definedName>
    <definedName name="_multiplierFR" localSheetId="13">[1]Lists!$G$24</definedName>
    <definedName name="_multiplierFR">Lists!$G$24</definedName>
    <definedName name="_period" localSheetId="13">[1]MAIN!$I$2</definedName>
    <definedName name="_period">MAIN!#REF!</definedName>
    <definedName name="_sdate" localSheetId="13">[1]Lists!$H$7</definedName>
    <definedName name="_sdate">Lists!$H$7</definedName>
    <definedName name="_sdateFR" localSheetId="13">[1]Lists!$H$14</definedName>
    <definedName name="_sdateFR">Lists!$H$14</definedName>
    <definedName name="_tabCoef" localSheetId="13">[1]Lists!$E$2:$F$4</definedName>
    <definedName name="_tabCoef">Lists!$E$2:$F$4</definedName>
    <definedName name="BIP_SPC_PD_S.02.01_1_EN">'S.02.01_1_EN'!$B$5:$D$47</definedName>
    <definedName name="BIP_SPC_PD_S.02.01_1_FR">#REF!</definedName>
    <definedName name="BIP_SPC_PD_S.02.01_2_EN">'S.02.01_2_EN'!$B$5:$D$46</definedName>
    <definedName name="BIP_SPC_PD_S.02.01_2_FR">#REF!</definedName>
    <definedName name="BIP_SPC_PD_S.05.01_1_EN">'S.05.01_1_EN'!$C$4:$L$34</definedName>
    <definedName name="BIP_SPC_PD_S.05.01_1_FR">#REF!</definedName>
    <definedName name="BIP_SPC_PD_S.05.01_2_EN">'S.05.01_2_EN'!$C$4:$K$34</definedName>
    <definedName name="BIP_SPC_PD_S.05.01_2_FR">#REF!</definedName>
    <definedName name="BIP_SPC_PD_S.05.02_1_EN">'S.05.02_1_EN'!$C$4:$K$35</definedName>
    <definedName name="BIP_SPC_PD_S.05.02_1_FR">#REF!</definedName>
    <definedName name="BIP_SPC_PD_S.17.01_1_EN">'S.17.01_1_EN'!$B$4:$L$30</definedName>
    <definedName name="BIP_SPC_PD_S.17.01_1_FR">#REF!</definedName>
    <definedName name="BIP_SPC_PD_S.17.01_2_EN">'S.17.01_2_EN'!$B$4:$H$30</definedName>
    <definedName name="BIP_SPC_PD_S.17.01_2_FR">#REF!</definedName>
    <definedName name="BIP_SPC_PD_S.19.01_1_EN">'S.19.01_EN'!$C$3:$T$36</definedName>
    <definedName name="BIP_SPC_PD_S.19.01_1_FR">#REF!</definedName>
    <definedName name="BIP_SPC_PD_S.23.01_1_EN">'S.23.01_EN'!$C$4:$I$22</definedName>
    <definedName name="BIP_SPC_PD_S.23.01_1_FR">#REF!</definedName>
    <definedName name="BIP_SPC_PD_S.23.01_2_EN">'S.23.01_EN'!$C$27:$I$48</definedName>
    <definedName name="BIP_SPC_PD_S.23.01_2_FR">#REF!</definedName>
    <definedName name="BIP_SPC_PD_S.23.01_3_EN">'S.23.01_EN'!$C$54:$I$66</definedName>
    <definedName name="BIP_SPC_PD_S.23.01_3_FR">#REF!</definedName>
    <definedName name="BIP_SPC_PD_S.25.03_1_EN">'S.25.03_EN'!$C$5:$E$34</definedName>
    <definedName name="BIP_SPC_PD_S.25.03_1_FR">#REF!</definedName>
    <definedName name="BIP_SPC_PD_S.28.01_1_EN">'S.28.01_EN'!$C$5:$F$53</definedName>
    <definedName name="BIP_SPC_PD_S.28.01_1_FR">#REF!</definedName>
    <definedName name="BIPMETA" localSheetId="13">BIPMETAWS!$A$1:$A$500</definedName>
    <definedName name="coef" localSheetId="13">[1]Lists!$G$2</definedName>
    <definedName name="coef">Lists!$G$2</definedName>
    <definedName name="LOCAL_MYSQL_DATE_FORMAT" localSheetId="1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6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8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9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2">'S.02.01_1_EN'!$B$1:$D$47</definedName>
    <definedName name="_xlnm.Print_Area" localSheetId="3">'S.02.01_2_EN'!$B$3:$D$47</definedName>
    <definedName name="_xlnm.Print_Area" localSheetId="4">'S.05.01_1_EN'!$C$1:$L$36</definedName>
    <definedName name="_xlnm.Print_Area" localSheetId="5">'S.05.01_2_EN'!$C$1:$K$35</definedName>
    <definedName name="_xlnm.Print_Area" localSheetId="6">'S.05.02_1_EN'!$C$1:$K$36</definedName>
    <definedName name="_xlnm.Print_Area" localSheetId="7">'S.17.01_1_EN'!$B$2:$O$32</definedName>
    <definedName name="_xlnm.Print_Area" localSheetId="8">'S.17.01_2_EN'!$B$1:$H$33</definedName>
    <definedName name="_xlnm.Print_Area" localSheetId="9">'S.19.01_EN'!$C$1:$T$40</definedName>
    <definedName name="_xlnm.Print_Area" localSheetId="10">'S.23.01_EN'!$C$1:$I$68</definedName>
    <definedName name="_xlnm.Print_Area" localSheetId="11">'S.25.03_EN'!$C$1:$E$35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50" l="1"/>
  <c r="C26" i="50"/>
  <c r="D25" i="50"/>
  <c r="C25" i="50"/>
  <c r="D16" i="50"/>
  <c r="C16" i="50"/>
  <c r="C14" i="50"/>
  <c r="C13" i="50"/>
  <c r="D12" i="50"/>
  <c r="C12" i="50"/>
  <c r="D10" i="50"/>
  <c r="C10" i="50"/>
  <c r="D6" i="50"/>
  <c r="C6" i="50"/>
  <c r="D5" i="50"/>
  <c r="C5" i="50"/>
  <c r="D4" i="50"/>
  <c r="C4" i="50"/>
  <c r="D3" i="50"/>
  <c r="C3" i="50"/>
  <c r="D2" i="50"/>
  <c r="C2" i="50"/>
  <c r="C1" i="50"/>
  <c r="D22" i="50"/>
  <c r="D18" i="50"/>
  <c r="D24" i="50"/>
  <c r="D20" i="50"/>
  <c r="C15" i="4"/>
  <c r="C14" i="4"/>
  <c r="C13" i="4"/>
  <c r="C12" i="4"/>
  <c r="C11" i="4"/>
  <c r="C10" i="4"/>
  <c r="C9" i="4"/>
  <c r="C8" i="4"/>
  <c r="C7" i="4"/>
  <c r="C6" i="4"/>
  <c r="C5" i="4"/>
  <c r="G24" i="3"/>
  <c r="G14" i="3"/>
  <c r="H14" i="3" s="1"/>
  <c r="G7" i="3"/>
  <c r="G2" i="3"/>
  <c r="C19" i="50" l="1"/>
  <c r="D19" i="50"/>
  <c r="D23" i="50"/>
  <c r="C23" i="50"/>
  <c r="D17" i="50"/>
  <c r="C17" i="50"/>
  <c r="D21" i="50"/>
  <c r="C21" i="50"/>
  <c r="C18" i="50"/>
  <c r="C20" i="50"/>
  <c r="C22" i="50"/>
  <c r="C24" i="50"/>
  <c r="H7" i="3"/>
  <c r="B20" i="50" l="1"/>
  <c r="B23" i="50"/>
  <c r="B22" i="50"/>
  <c r="B17" i="50"/>
  <c r="B24" i="50"/>
  <c r="B21" i="50"/>
  <c r="B18" i="50"/>
  <c r="B19" i="50"/>
  <c r="B16" i="50" l="1"/>
  <c r="D26" i="50"/>
  <c r="D1" i="50"/>
  <c r="B6" i="50"/>
  <c r="D14" i="50"/>
  <c r="C7" i="50"/>
  <c r="D27" i="50"/>
  <c r="B12" i="50"/>
  <c r="D13" i="50"/>
  <c r="C9" i="50"/>
  <c r="D9" i="50"/>
  <c r="B27" i="50" l="1"/>
  <c r="B7" i="50"/>
  <c r="B5" i="50"/>
  <c r="B9" i="50"/>
  <c r="B2" i="50"/>
  <c r="B14" i="50"/>
  <c r="C11" i="50"/>
  <c r="D11" i="50"/>
  <c r="B4" i="50"/>
  <c r="B13" i="50"/>
  <c r="D7" i="50"/>
  <c r="B10" i="50"/>
  <c r="D15" i="50"/>
  <c r="C15" i="50"/>
  <c r="B1" i="50"/>
  <c r="B26" i="50"/>
  <c r="D8" i="50"/>
  <c r="C8" i="50"/>
  <c r="B3" i="50"/>
  <c r="B25" i="50" l="1"/>
  <c r="B15" i="50"/>
  <c r="B11" i="50"/>
  <c r="B8" i="50"/>
</calcChain>
</file>

<file path=xl/sharedStrings.xml><?xml version="1.0" encoding="utf-8"?>
<sst xmlns="http://schemas.openxmlformats.org/spreadsheetml/2006/main" count="972" uniqueCount="500">
  <si>
    <t>SCOPE</t>
  </si>
  <si>
    <t>DESC1</t>
  </si>
  <si>
    <t>ABBR</t>
  </si>
  <si>
    <t>Coefficient</t>
  </si>
  <si>
    <t>division value</t>
  </si>
  <si>
    <t>coef</t>
  </si>
  <si>
    <t>GSCORRC</t>
  </si>
  <si>
    <t>SCOR Group</t>
  </si>
  <si>
    <t>GRP</t>
  </si>
  <si>
    <t>en EUR</t>
  </si>
  <si>
    <t>GSCORSE</t>
  </si>
  <si>
    <t>SCOR SE</t>
  </si>
  <si>
    <t>SSE</t>
  </si>
  <si>
    <t>SGSPC</t>
  </si>
  <si>
    <t>SCOR PC</t>
  </si>
  <si>
    <t>SPC</t>
  </si>
  <si>
    <t>GSGLSE</t>
  </si>
  <si>
    <t>SGL SE</t>
  </si>
  <si>
    <t>SGL</t>
  </si>
  <si>
    <t>GSGLRI</t>
  </si>
  <si>
    <t>SCOR IRELAND</t>
  </si>
  <si>
    <t>SIR</t>
  </si>
  <si>
    <t>Period</t>
  </si>
  <si>
    <t>Period desc</t>
  </si>
  <si>
    <t>_asatdate</t>
  </si>
  <si>
    <t>_sdate</t>
  </si>
  <si>
    <t>GSCORUK</t>
  </si>
  <si>
    <t>SCOR UK</t>
  </si>
  <si>
    <t>SUK</t>
  </si>
  <si>
    <t>2014.12</t>
  </si>
  <si>
    <t>As at December 31, 2014</t>
  </si>
  <si>
    <t>2015.12</t>
  </si>
  <si>
    <t>As at December 31, 2015</t>
  </si>
  <si>
    <t>2016.12</t>
  </si>
  <si>
    <t>As at December 31, 2016</t>
  </si>
  <si>
    <t>2017.12</t>
  </si>
  <si>
    <t>As at December 31, 2017</t>
  </si>
  <si>
    <t>2018.12</t>
  </si>
  <si>
    <t>As at December 31, 2018</t>
  </si>
  <si>
    <t>Au 31 décembre 2014</t>
  </si>
  <si>
    <t>Au 31 décembre 2015</t>
  </si>
  <si>
    <t>Au 31 décembre 2016</t>
  </si>
  <si>
    <t>Au 31 décembre 2017</t>
  </si>
  <si>
    <t>Au 31 décembre 2018</t>
  </si>
  <si>
    <t>_bip_prefix</t>
  </si>
  <si>
    <t>_multiplierFR</t>
  </si>
  <si>
    <t>QRT summary</t>
  </si>
  <si>
    <t>MAIN</t>
  </si>
  <si>
    <t>Solvency II value</t>
  </si>
  <si>
    <t>Intangible assets</t>
  </si>
  <si>
    <t>R0030</t>
  </si>
  <si>
    <t>Deferred tax assets</t>
  </si>
  <si>
    <t>R0040</t>
  </si>
  <si>
    <t>Pension benefit surplus</t>
  </si>
  <si>
    <t>R0050</t>
  </si>
  <si>
    <t>Property, plant and equipment held for own use</t>
  </si>
  <si>
    <t>R0060</t>
  </si>
  <si>
    <t xml:space="preserve">Investments </t>
  </si>
  <si>
    <t>R0070</t>
  </si>
  <si>
    <t>Property (other than for own use)</t>
  </si>
  <si>
    <t>R0080</t>
  </si>
  <si>
    <t>Participations and related undertakings</t>
  </si>
  <si>
    <t>R0090</t>
  </si>
  <si>
    <t>Equities</t>
  </si>
  <si>
    <t>R0100</t>
  </si>
  <si>
    <t>Equities - listed</t>
  </si>
  <si>
    <t>R0110</t>
  </si>
  <si>
    <t>Equities - unlisted</t>
  </si>
  <si>
    <t>R0120</t>
  </si>
  <si>
    <t>Bonds</t>
  </si>
  <si>
    <t>R0130</t>
  </si>
  <si>
    <t>R0140</t>
  </si>
  <si>
    <t>R0150</t>
  </si>
  <si>
    <t>Structured notes</t>
  </si>
  <si>
    <t>R0160</t>
  </si>
  <si>
    <t>Collateralised securities</t>
  </si>
  <si>
    <t>R0170</t>
  </si>
  <si>
    <t>Collective Investments Undertakings</t>
  </si>
  <si>
    <t>R0180</t>
  </si>
  <si>
    <t>Derivatives</t>
  </si>
  <si>
    <t>R0190</t>
  </si>
  <si>
    <t>Deposits other than cash equivalents</t>
  </si>
  <si>
    <t>R0200</t>
  </si>
  <si>
    <t>Other investments</t>
  </si>
  <si>
    <t>R0210</t>
  </si>
  <si>
    <t>Assets held for index-linked and unit-linked contracts</t>
  </si>
  <si>
    <t>R0220</t>
  </si>
  <si>
    <t>Loans and mortgages</t>
  </si>
  <si>
    <t>R0230</t>
  </si>
  <si>
    <t>Loans on policies</t>
  </si>
  <si>
    <t>R0240</t>
  </si>
  <si>
    <t>Loans and mortgages to individuals</t>
  </si>
  <si>
    <t>R0250</t>
  </si>
  <si>
    <t>Other loans and mortgages</t>
  </si>
  <si>
    <t>R0260</t>
  </si>
  <si>
    <t>Reinsurance recoverables</t>
  </si>
  <si>
    <t>R0270</t>
  </si>
  <si>
    <t>R0280</t>
  </si>
  <si>
    <t>R0290</t>
  </si>
  <si>
    <t>R0300</t>
  </si>
  <si>
    <t>Life and Health similar to Life, excluding Health and index-linked and unit-linked</t>
  </si>
  <si>
    <t>R0310</t>
  </si>
  <si>
    <t>Health similar to Life</t>
  </si>
  <si>
    <t>R0320</t>
  </si>
  <si>
    <t>Life excluding Health and index-linked and unit-linked</t>
  </si>
  <si>
    <t>R0330</t>
  </si>
  <si>
    <t>Life index-linked and unit-linked</t>
  </si>
  <si>
    <t>R0340</t>
  </si>
  <si>
    <t>Deposits to cedents</t>
  </si>
  <si>
    <t>R0350</t>
  </si>
  <si>
    <t>Insurance and intermediaries receivables</t>
  </si>
  <si>
    <t>R0360</t>
  </si>
  <si>
    <t>Reinsurance receivables</t>
  </si>
  <si>
    <t>R0370</t>
  </si>
  <si>
    <t>Receivables (trade, not insurance)</t>
  </si>
  <si>
    <t>R0380</t>
  </si>
  <si>
    <t>Own shares</t>
  </si>
  <si>
    <t>R0390</t>
  </si>
  <si>
    <t>Amounts due in respect of own fund items or initial fund called up but not yet paid in</t>
  </si>
  <si>
    <t>R0400</t>
  </si>
  <si>
    <t>Cash and cash equivalents</t>
  </si>
  <si>
    <t>R0410</t>
  </si>
  <si>
    <t>Any other assets, not elsewhere shown</t>
  </si>
  <si>
    <t>R0420</t>
  </si>
  <si>
    <t>TOTAL ASSETS</t>
  </si>
  <si>
    <t>R0500</t>
  </si>
  <si>
    <t>R0510</t>
  </si>
  <si>
    <t>R0520</t>
  </si>
  <si>
    <t>TP calculated as a whole</t>
  </si>
  <si>
    <t>R0530</t>
  </si>
  <si>
    <t>R0540</t>
  </si>
  <si>
    <t>Risk margin</t>
  </si>
  <si>
    <t>R0550</t>
  </si>
  <si>
    <t>R0560</t>
  </si>
  <si>
    <t>R0570</t>
  </si>
  <si>
    <t>R0580</t>
  </si>
  <si>
    <t>R0590</t>
  </si>
  <si>
    <t>R0600</t>
  </si>
  <si>
    <t>R0610</t>
  </si>
  <si>
    <t>R0620</t>
  </si>
  <si>
    <t>R0630</t>
  </si>
  <si>
    <t>R0640</t>
  </si>
  <si>
    <t>R0650</t>
  </si>
  <si>
    <t>R0660</t>
  </si>
  <si>
    <t>R0670</t>
  </si>
  <si>
    <t>R0680</t>
  </si>
  <si>
    <t>Technical provisions - index-linked and unit-linked funds</t>
  </si>
  <si>
    <t>R0690</t>
  </si>
  <si>
    <t>R0700</t>
  </si>
  <si>
    <t>R0710</t>
  </si>
  <si>
    <t>R0720</t>
  </si>
  <si>
    <t>Other technical provisions</t>
  </si>
  <si>
    <t>R0730</t>
  </si>
  <si>
    <t>Contingent liabilities</t>
  </si>
  <si>
    <t>R0740</t>
  </si>
  <si>
    <t>Provisions other than technical provisions</t>
  </si>
  <si>
    <t>R0750</t>
  </si>
  <si>
    <t>Pension benefit obligations</t>
  </si>
  <si>
    <t>R0760</t>
  </si>
  <si>
    <t>Deposits from reinsurers</t>
  </si>
  <si>
    <t>R0770</t>
  </si>
  <si>
    <t>Deferred tax liabilities</t>
  </si>
  <si>
    <t>R0780</t>
  </si>
  <si>
    <t>R0790</t>
  </si>
  <si>
    <t>Debts owed to credit institutions</t>
  </si>
  <si>
    <t>R0800</t>
  </si>
  <si>
    <t>Financial liabilities other than debts owed to credit institutions</t>
  </si>
  <si>
    <t>R0810</t>
  </si>
  <si>
    <t>R0820</t>
  </si>
  <si>
    <t>Reinsurance payables</t>
  </si>
  <si>
    <t>R0830</t>
  </si>
  <si>
    <t>Payables (trade, not insurance)</t>
  </si>
  <si>
    <t>R0840</t>
  </si>
  <si>
    <t>Subordinated liabilities</t>
  </si>
  <si>
    <t>R0850</t>
  </si>
  <si>
    <t>R0860</t>
  </si>
  <si>
    <t>R0870</t>
  </si>
  <si>
    <t>Any other liabilities, not elsewhere shown</t>
  </si>
  <si>
    <t>R0880</t>
  </si>
  <si>
    <t>TOTAL LIABILITIES</t>
  </si>
  <si>
    <t>R0900</t>
  </si>
  <si>
    <t>EXCESS OF ASSETS OVER LIABILITIES</t>
  </si>
  <si>
    <t>R1000</t>
  </si>
  <si>
    <t>Total</t>
  </si>
  <si>
    <t xml:space="preserve">Tier 1 - unrestricted </t>
  </si>
  <si>
    <t xml:space="preserve">Tier 1 - restricted </t>
  </si>
  <si>
    <t>Tier 2</t>
  </si>
  <si>
    <t>Tier 3</t>
  </si>
  <si>
    <t>C0010</t>
  </si>
  <si>
    <t>C0020</t>
  </si>
  <si>
    <t>C0030</t>
  </si>
  <si>
    <t>C0040</t>
  </si>
  <si>
    <t>C0050</t>
  </si>
  <si>
    <t xml:space="preserve">Basic own funds before deduction for participations in other financial sector </t>
  </si>
  <si>
    <t>Ordinary share capital (gross of own shares)</t>
  </si>
  <si>
    <t>R0010</t>
  </si>
  <si>
    <t>R0020</t>
  </si>
  <si>
    <t>Share premium account related to ordinary share capital</t>
  </si>
  <si>
    <t>Subordinated mutual member accounts</t>
  </si>
  <si>
    <t>Surplus funds</t>
  </si>
  <si>
    <t>Preference shares</t>
  </si>
  <si>
    <t>Share premium account related to preference shares</t>
  </si>
  <si>
    <t xml:space="preserve">Reconciliation reserve </t>
  </si>
  <si>
    <t>An amount equal to the value of net deferred tax assets</t>
  </si>
  <si>
    <t>Own funds from the financial statements that should not be represented by the reconciliation reserve and do not meet the criteria to be classified as Solvency II own funds</t>
  </si>
  <si>
    <t>Deductions</t>
  </si>
  <si>
    <t>Total basic own funds after deductions</t>
  </si>
  <si>
    <t>Ancillary own funds</t>
  </si>
  <si>
    <t>Unpaid and uncalled ordinary share capital callable on demand</t>
  </si>
  <si>
    <t>Unpaid and uncalled initial funds, members' contributions or the equivalent basic own fund item for mutual and mutual - type undertakings, callable on demand</t>
  </si>
  <si>
    <t>Unpaid and uncalled preference shares callable on demand</t>
  </si>
  <si>
    <t>Letters of credit and guarantees other than under Article 96(2) of the Directive 2009/138/EC</t>
  </si>
  <si>
    <t>Letters of credit and guarantees under Article 96(2) of the Directive 2009/138/EC</t>
  </si>
  <si>
    <t>Supplementary members calls under first subparagraph of Article 96(3) of the Directive 2009/138/EC</t>
  </si>
  <si>
    <t>Supplementary members calls - other than under first subparagraph of Article 96(3) of the Directive 2009/138/EC</t>
  </si>
  <si>
    <t>Ratio of Eligible own funds to MCR</t>
  </si>
  <si>
    <t>Other ancillary own funds</t>
  </si>
  <si>
    <t>Total ancillary own funds</t>
  </si>
  <si>
    <t>R0430</t>
  </si>
  <si>
    <t>R0440</t>
  </si>
  <si>
    <t>S.23.01.22 - Own funds SCOR Group (part3)</t>
  </si>
  <si>
    <t>C0060</t>
  </si>
  <si>
    <t>Reconciliation reserve</t>
  </si>
  <si>
    <t>Excess of assets over liabilities</t>
  </si>
  <si>
    <t xml:space="preserve">Other basic own fund items </t>
  </si>
  <si>
    <t>Adjustment for restricted own fund items in respect of matching adjustment portfolios and ring fenced funds</t>
  </si>
  <si>
    <t>Expected profits included in future premiums (EPIFP) - Life business</t>
  </si>
  <si>
    <t>Income protection insurance</t>
  </si>
  <si>
    <t>Workers' compensation insurance</t>
  </si>
  <si>
    <t>Motor vehicle liability insurance</t>
  </si>
  <si>
    <t>Marine, aviation and transport insurance</t>
  </si>
  <si>
    <t>Fire and other damage to property insurance</t>
  </si>
  <si>
    <t>Credit and suretyship insurance</t>
  </si>
  <si>
    <t>Premiums written</t>
  </si>
  <si>
    <t>C0070</t>
  </si>
  <si>
    <t>C0080</t>
  </si>
  <si>
    <t>C0090</t>
  </si>
  <si>
    <t>C0120</t>
  </si>
  <si>
    <t xml:space="preserve"> Gross - Proportional reinsurance accepted </t>
  </si>
  <si>
    <t xml:space="preserve"> Gross - Non-proportional reinsurance accepted </t>
  </si>
  <si>
    <t xml:space="preserve"> Reinsurers' share</t>
  </si>
  <si>
    <t xml:space="preserve"> Net</t>
  </si>
  <si>
    <t>Premiums earned</t>
  </si>
  <si>
    <t>Claims incurred</t>
  </si>
  <si>
    <t>Changes in other technical provisions</t>
  </si>
  <si>
    <t xml:space="preserve"> Gross - Proportional reinsurance accepted</t>
  </si>
  <si>
    <t xml:space="preserve"> Gross - Non- proportional reinsurance accepted</t>
  </si>
  <si>
    <t xml:space="preserve"> Reinsurers'share</t>
  </si>
  <si>
    <t>Expenses incurred</t>
  </si>
  <si>
    <t>Other expenses</t>
  </si>
  <si>
    <t>R1200</t>
  </si>
  <si>
    <t>Total expenses</t>
  </si>
  <si>
    <t>R1300</t>
  </si>
  <si>
    <t xml:space="preserve">Health
</t>
  </si>
  <si>
    <t xml:space="preserve">Casualty
</t>
  </si>
  <si>
    <t>Marine, aviation, transport</t>
  </si>
  <si>
    <t xml:space="preserve">Property
</t>
  </si>
  <si>
    <t>TOTAL</t>
  </si>
  <si>
    <t>C0130</t>
  </si>
  <si>
    <t>C0140</t>
  </si>
  <si>
    <t>C0150</t>
  </si>
  <si>
    <t>C0160</t>
  </si>
  <si>
    <t>C0200</t>
  </si>
  <si>
    <t/>
  </si>
  <si>
    <t>C0270</t>
  </si>
  <si>
    <t>C0280</t>
  </si>
  <si>
    <t>C0300</t>
  </si>
  <si>
    <t>Total Top 5 and home country</t>
  </si>
  <si>
    <t>C0100</t>
  </si>
  <si>
    <t>C0110</t>
  </si>
  <si>
    <t>C0170</t>
  </si>
  <si>
    <t>C0180</t>
  </si>
  <si>
    <t>C0210</t>
  </si>
  <si>
    <t>C0220</t>
  </si>
  <si>
    <t>C0230</t>
  </si>
  <si>
    <t>C0240</t>
  </si>
  <si>
    <t>C0250</t>
  </si>
  <si>
    <t>C0260</t>
  </si>
  <si>
    <t>Expected profits</t>
  </si>
  <si>
    <t>Ratio of Eligible own funds to SCR</t>
  </si>
  <si>
    <t>Total eligible own funds to meet the MCR</t>
  </si>
  <si>
    <t>Total eligible own funds to meet the SCR</t>
  </si>
  <si>
    <t>Deductions for participations in financial and credit institutions</t>
  </si>
  <si>
    <t>Medical expense insurance</t>
  </si>
  <si>
    <t>Other motor insurance</t>
  </si>
  <si>
    <t>General liability insurance</t>
  </si>
  <si>
    <t>Legal expenses insurance</t>
  </si>
  <si>
    <t>Assistance</t>
  </si>
  <si>
    <t>Miscellaneous financial loss</t>
  </si>
  <si>
    <t>Non-proportional casualty reinsurance</t>
  </si>
  <si>
    <t>Non-proportional property reinsurance</t>
  </si>
  <si>
    <t>Net (of reinsurance) written premiums in the last 12 months</t>
  </si>
  <si>
    <t>Medical expense insurance and proportional reinsurance</t>
  </si>
  <si>
    <t>Income protection insurance and proportional reinsurance</t>
  </si>
  <si>
    <t>Workers' compensation insurance and proportional reinsurance</t>
  </si>
  <si>
    <t>Motor vehicle liability insurance and proportional reinsurance</t>
  </si>
  <si>
    <t>Other motor insurance and proportional reinsurance</t>
  </si>
  <si>
    <t>Marine, aviation and transport insurance and proportional reinsurance</t>
  </si>
  <si>
    <t>Fire and other damage to property insurance and proportional reinsurance</t>
  </si>
  <si>
    <t>General liability insurance and proportional reinsurance</t>
  </si>
  <si>
    <t>Credit and suretyship insurance and proportional reinsurance</t>
  </si>
  <si>
    <t>Legal expenses insurance and proportional reinsurance</t>
  </si>
  <si>
    <t>Assistance and proportional reinsurance</t>
  </si>
  <si>
    <t>Miscellaneous financial loss insurance and proportional reinsurance</t>
  </si>
  <si>
    <t>Non-proportional health reinsurance</t>
  </si>
  <si>
    <t xml:space="preserve">Non-proportional marine, aviation and transport reinsurance </t>
  </si>
  <si>
    <t>Linear formula component for life insurance and reinsurance obligations</t>
  </si>
  <si>
    <t>Net (of reinsurance/SPV) total capital at risk</t>
  </si>
  <si>
    <t>Obligations with profit participation - guaranteed benefits</t>
  </si>
  <si>
    <t>Obligations with profit participation - future discretionary benefits</t>
  </si>
  <si>
    <t xml:space="preserve">Index-linked and unit-linked insurance obligations </t>
  </si>
  <si>
    <t>Other life (re)insurance and health (re)insurance obligations</t>
  </si>
  <si>
    <t>Total capital at risk for all life (re)insurance obligations</t>
  </si>
  <si>
    <t>Overall MCR calculation</t>
  </si>
  <si>
    <t>Linear MCR</t>
  </si>
  <si>
    <t>SCR</t>
  </si>
  <si>
    <t>MCR cap</t>
  </si>
  <si>
    <t>MCR floor</t>
  </si>
  <si>
    <t>Combined MCR</t>
  </si>
  <si>
    <t>Absolute floor of the MCR</t>
  </si>
  <si>
    <t>Minimum Capital Requirement</t>
  </si>
  <si>
    <t>MCR</t>
  </si>
  <si>
    <t>Available and eligible own funds</t>
  </si>
  <si>
    <t>Technical provisions - total</t>
  </si>
  <si>
    <t>Direct business and accepted proportional reinsurance</t>
  </si>
  <si>
    <t xml:space="preserve">Other own fund items approved by the supervisory authority as basic own funds not specified above </t>
  </si>
  <si>
    <t xml:space="preserve">A legally binding commitment to subscribe and pay for subordinated liabilities on demand </t>
  </si>
  <si>
    <t>Total available own funds to meet the SCR</t>
  </si>
  <si>
    <t>Total available own funds to meet the MCR</t>
  </si>
  <si>
    <t>Foreseeable dividends, distributions and charges</t>
  </si>
  <si>
    <t>Technical provisions calculated as a whole</t>
  </si>
  <si>
    <t>Technical provisions calculated as a sum of BE and RM</t>
  </si>
  <si>
    <t>Best estimate</t>
  </si>
  <si>
    <t>Premium provisions</t>
  </si>
  <si>
    <t>Gross</t>
  </si>
  <si>
    <t>Total recoverable from reinsurance/SPV and Finite Re after the adjustment for expected losses due to counterparty default</t>
  </si>
  <si>
    <t>Claims provisions</t>
  </si>
  <si>
    <t xml:space="preserve">Best estimate </t>
  </si>
  <si>
    <t>Income protection
insurance</t>
  </si>
  <si>
    <t>Recoverable from reinsurance contract/SPV and Finite Re after the adjustment for expected losses due to counterparty default - total</t>
  </si>
  <si>
    <t>Technical provisions minus recoverables from reinsurance/SPV and Finite Re - total</t>
  </si>
  <si>
    <t>Accepted non-proportional reinsurance</t>
  </si>
  <si>
    <t>Non-life Technical Provisions (part 2)</t>
  </si>
  <si>
    <t>Non-life Technical Provisions (part 1)</t>
  </si>
  <si>
    <r>
      <t>MCR</t>
    </r>
    <r>
      <rPr>
        <vertAlign val="subscript"/>
        <sz val="8"/>
        <rFont val="Arial"/>
        <family val="2"/>
      </rPr>
      <t>NL</t>
    </r>
    <r>
      <rPr>
        <sz val="8"/>
        <rFont val="Arial"/>
        <family val="2"/>
      </rPr>
      <t xml:space="preserve"> Result</t>
    </r>
  </si>
  <si>
    <r>
      <t>MCR</t>
    </r>
    <r>
      <rPr>
        <vertAlign val="subscript"/>
        <sz val="8"/>
        <rFont val="Arial"/>
        <family val="2"/>
      </rPr>
      <t>L</t>
    </r>
    <r>
      <rPr>
        <sz val="8"/>
        <rFont val="Arial"/>
        <family val="2"/>
      </rPr>
      <t xml:space="preserve"> Result</t>
    </r>
  </si>
  <si>
    <t>Balance Sheet - Assets</t>
  </si>
  <si>
    <t>Balance Sheet - Liabilities</t>
  </si>
  <si>
    <t>Premiums, claims and expenses by country</t>
  </si>
  <si>
    <t>In EUR</t>
  </si>
  <si>
    <t>Solvency Capital Requirement - on Full Internal Models</t>
  </si>
  <si>
    <t>Development year</t>
  </si>
  <si>
    <t>Sum of years (cumulative)</t>
  </si>
  <si>
    <t>Year</t>
  </si>
  <si>
    <t>10 &amp; +</t>
  </si>
  <si>
    <t>Prior</t>
  </si>
  <si>
    <t>N-9</t>
  </si>
  <si>
    <t>N-8</t>
  </si>
  <si>
    <t>N-7</t>
  </si>
  <si>
    <t>N-6</t>
  </si>
  <si>
    <t>N-5</t>
  </si>
  <si>
    <t>N-4</t>
  </si>
  <si>
    <t>N-3</t>
  </si>
  <si>
    <t>N-2</t>
  </si>
  <si>
    <t>N-1</t>
  </si>
  <si>
    <t>N</t>
  </si>
  <si>
    <t>Year end (discounted data)</t>
  </si>
  <si>
    <t>C0290</t>
  </si>
  <si>
    <t>C0360</t>
  </si>
  <si>
    <t>Non-life Insurance Claims Information (part 1)</t>
  </si>
  <si>
    <t>Total undiversified components</t>
  </si>
  <si>
    <t>Diversification</t>
  </si>
  <si>
    <t>Capital requirement for business operated in accordance with Art. 4 of Directive 2003/41/EC (transitional)</t>
  </si>
  <si>
    <t>Capital add-ons already set</t>
  </si>
  <si>
    <t>Other information on SCR</t>
  </si>
  <si>
    <t xml:space="preserve">Amount/estimate of the overall loss-absorbing capacity of technical provisions </t>
  </si>
  <si>
    <t>Total amount of Notional Solvency Capital Requirements for remaining part</t>
  </si>
  <si>
    <t>Total amount of Notional Solvency Capital Requirement for matching adjustment portfolios</t>
  </si>
  <si>
    <t>Unique number of component</t>
  </si>
  <si>
    <t>Components description</t>
  </si>
  <si>
    <t>Calculation of the Solvency Capital Requirement</t>
  </si>
  <si>
    <t>Gross Claims Paid (non-cumulative)
(absolute amount)</t>
  </si>
  <si>
    <t>S.02.01_1</t>
  </si>
  <si>
    <t>S.02.01_2</t>
  </si>
  <si>
    <t>S.05.01_1</t>
  </si>
  <si>
    <t>S.05.01_2</t>
  </si>
  <si>
    <t>Premiums, claims and expenses by line of business (NL)</t>
  </si>
  <si>
    <t>S.05.02_1</t>
  </si>
  <si>
    <t>S.17.01_1</t>
  </si>
  <si>
    <t>S.17.01_2</t>
  </si>
  <si>
    <t>S.19.01_1</t>
  </si>
  <si>
    <t>S.23.01_1</t>
  </si>
  <si>
    <t>S.25.03_1</t>
  </si>
  <si>
    <t>S.28.01_1</t>
  </si>
  <si>
    <t>Total Non-life Business  - Underwriting year</t>
  </si>
  <si>
    <t>English</t>
  </si>
  <si>
    <t>Government bonds</t>
  </si>
  <si>
    <t>Corporate bonds</t>
  </si>
  <si>
    <t>Net (of reinsurance/SPV) Best estimate and TP calculated as a whole</t>
  </si>
  <si>
    <t>Total Non-life obligation</t>
  </si>
  <si>
    <t>Linear formula component for Non-life insurance and reinsurance obligations</t>
  </si>
  <si>
    <t>Top 5 countries (by amount of gross premiums written) - Non-life obligations</t>
  </si>
  <si>
    <t xml:space="preserve">Minimum Capital Requirement - Only life or only Non-life insurance or reinsurance activity </t>
  </si>
  <si>
    <t>Non-life and Health similar to Non-life</t>
  </si>
  <si>
    <t>Non-life excluding Health</t>
  </si>
  <si>
    <t>Health similar to Non-life</t>
  </si>
  <si>
    <t>Amount of the transitional on technical provisions</t>
  </si>
  <si>
    <t>Total recoverables from reinsurance/SPV and Finite Re after the adjustment for expected losses due to counterparty default associated to TP as a whole</t>
  </si>
  <si>
    <t>Net best estimate of premium provisions</t>
  </si>
  <si>
    <t>Total best estimate - gross</t>
  </si>
  <si>
    <t>Total best estimate - net</t>
  </si>
  <si>
    <t>In current year</t>
  </si>
  <si>
    <t>Gross undiscounted best estimate Claims Provisions (absolute amount)</t>
  </si>
  <si>
    <t xml:space="preserve">Initial funds, members' contributions or the equivalent basic own - fund item for mutual and mutual-type undertakings </t>
  </si>
  <si>
    <t>Expected profits included in future premiums (EPIFP) - Non-life business</t>
  </si>
  <si>
    <t>Amount/estimate of the overall loss-absorbing capacity of deferred taxes</t>
  </si>
  <si>
    <t>Diversification effects due to RFF nSCR aggregation for Article 304</t>
  </si>
  <si>
    <t>Subordinated liabilities not in basic own funds</t>
  </si>
  <si>
    <t>Subordinated liabilities in basic own funds</t>
  </si>
  <si>
    <t xml:space="preserve"> Gross - Direct business</t>
  </si>
  <si>
    <t>Line of business* for Non-life insurance and reinsurance obligations 
(direct business and accepted proportional reinsurance)</t>
  </si>
  <si>
    <t>Line of business for accepted non-proportional reinsurance</t>
  </si>
  <si>
    <t>Home 
country**</t>
  </si>
  <si>
    <t>**France</t>
  </si>
  <si>
    <t>Own shares (held directly or indirectly)</t>
  </si>
  <si>
    <t>Total expected profits included in future premiums (EPIFP)</t>
  </si>
  <si>
    <t>Calculation of Solvency Capital Requirement (SCR)</t>
  </si>
  <si>
    <t>Solvency Capital Requirement excluding capital add-on</t>
  </si>
  <si>
    <t>Solvency Capital Requirement</t>
  </si>
  <si>
    <t>Total amount of Notional Solvency Capital Requirements for ring fenced funds (other than those related to business operated in accordance with Art. 4 of Directive 2003/41/EC (transitional))</t>
  </si>
  <si>
    <t>Net best estimate of claims provisions</t>
  </si>
  <si>
    <t>Credit</t>
  </si>
  <si>
    <t>BIP_SPC_PD_</t>
  </si>
  <si>
    <t>Own funds SGP&amp;C SE (part1)</t>
  </si>
  <si>
    <t>P&amp;C underwriting</t>
  </si>
  <si>
    <t>Market</t>
  </si>
  <si>
    <t>Operational</t>
  </si>
  <si>
    <t>ef46166f-5931-4e27-905e-c02a3c8c3c7f</t>
  </si>
  <si>
    <t>8e088e1a-9634-4802-aa23-c420437e9a7b</t>
  </si>
  <si>
    <t>929c444f-5544-44d5-9f10-470ffc875d74</t>
  </si>
  <si>
    <t>830d2b61-cf2b-4ba8-a974-15f500a40e43</t>
  </si>
  <si>
    <t>f00f67ca-9624-4cd1-969d-8d4741461724</t>
  </si>
  <si>
    <t>f676e4e6-8b77-4431-9d58-0f91f41b9a59</t>
  </si>
  <si>
    <t>2af71e92-a627-4afd-9006-e43b503564af</t>
  </si>
  <si>
    <t>362f6071-2e12-4daf-9a7a-49a1c7d2bae4</t>
  </si>
  <si>
    <t>2205f851-7a43-4839-9260-92eeaff16ef8</t>
  </si>
  <si>
    <t>6689f6ee-3107-42fa-bd8e-a5e23acee869</t>
  </si>
  <si>
    <t>d88db6a6-b082-431a-b83d-687893581e50</t>
  </si>
  <si>
    <t>bce1b408-0d3d-4a5c-b634-d152aee0e696</t>
  </si>
  <si>
    <t>ab542b6b-706f-4abb-b1e7-f30631250ec6</t>
  </si>
  <si>
    <t>f18db549-1ba4-4522-99ee-1c0d050794f0</t>
  </si>
  <si>
    <t>8fc4f2ef-261d-40d6-b688-aeb853bc1286</t>
  </si>
  <si>
    <t>e61351f5-fa7b-419a-bf07-44da9ed16822</t>
  </si>
  <si>
    <t>99ceadab-e930-4b7c-8533-26edc6e7ba85</t>
  </si>
  <si>
    <t>2de0d0e8-2762-4ee4-801d-a99be5cde7ed</t>
  </si>
  <si>
    <t>fc3410b1-d831-4fe6-8bbb-1ece05099a61</t>
  </si>
  <si>
    <t>0e5ba57e-738e-4496-af26-c134a405e556</t>
  </si>
  <si>
    <t>fad70138-332a-4eca-9642-3fee53c13938</t>
  </si>
  <si>
    <t>ca12bf55-165b-4ec7-9689-e473316f6d8a</t>
  </si>
  <si>
    <t>d3c1165f-bd58-4c47-8066-637424990200</t>
  </si>
  <si>
    <t>49e8cbfd-b523-4f2a-a2ce-469b32de6ab2</t>
  </si>
  <si>
    <t>Technical provisions – Non-life</t>
  </si>
  <si>
    <t>Technical provisions – Health (similar to Non-life)</t>
  </si>
  <si>
    <t>Technical provisions – Non-life (excl. Health)</t>
  </si>
  <si>
    <t>Technical provisions – Life (excl. index-linked and unit-linked)</t>
  </si>
  <si>
    <t>Technical provisions – Health (similar to Life)</t>
  </si>
  <si>
    <t>Technical provisions – Life (excl. Health and index-linked and unit-linked)</t>
  </si>
  <si>
    <t>Insurance and intermediaries payables</t>
  </si>
  <si>
    <t>a41b0466-5dd6-46a3-9502-dde4c143c50f</t>
  </si>
  <si>
    <t>1ee1ce4c-b2d3-40a6-96b4-b791032408a2</t>
  </si>
  <si>
    <t>d8a049c9-2c9f-451f-a0cf-1d2346ff93b5</t>
  </si>
  <si>
    <t>||&lt;OBJECT&gt;&lt;META&gt;&lt;ID&gt;&lt;/ID&gt;&lt;NAME&gt;SPC-PD Version 28 (17152).xlsx&lt;/NAME&gt;&lt;TYPE&gt;&lt;ID&gt;7&lt;/ID&gt;&lt;FRIENDLYNAME&gt;ExcelSheet&lt;/FRIENDLYNAME&gt;&lt;LABEL&gt;&lt;/LABEL&gt;&lt;/TYPE&gt;&lt;STATUS&gt;SEM&lt;/STATUS&gt;&lt;SAFE&gt;1&lt;/SAFE&gt;&lt;MARKCHANGES&gt;0&lt;/MARKCHANGES&gt;&lt;USESTYLES&gt;0&lt;/USESTYLES&gt;&lt;USETEMPLATES&gt;0&lt;/USETEMPLATES&gt;&lt;FXC&gt;0&lt;/FXC&gt;&lt;FXR&gt;0&lt;/FXR&gt;&lt;FORMAT&gt;&lt;/FORMAT&gt;&lt;FMODUS&gt;&lt;/FMODUS&gt;&lt;FLCID&gt;1036&lt;/FLCID&gt;&lt;RELATION&gt;&lt;/RELATION&gt;&lt;LINKED&gt;&lt;/LINKED&gt;&lt;SVALUE&gt;&lt;/SVALUE&gt;&lt;INFO&gt;&lt;/INFO&gt;&lt;/META&gt;&lt;UPDATE&gt;&lt;DATE&gt;10.1.8.8&lt;/DATE&gt;&lt;DYNAMIZEDBY&gt;U006541&lt;/DYNAMIZEDBY&gt;&lt;DYNAMIZEDON&gt;07/11/2017 07:03:42&lt;/DYNAMIZEDON&gt;&lt;LASTUPDATEDBY&gt;EU\U006177&lt;/LASTUPDATEDBY&gt;&lt;LASTUPDATEDON&gt;4/10/2018 9:26:33 AM&lt;/LASTUPDATEDON&gt;&lt;UTC&gt;1&lt;/UTC&gt;&lt;/UPDATE&gt;&lt;QUERIES bbk="17115" bbkdesc="2017.S2_NARRATIVES/Datacache/SPC-CR" datapro="BIP_SPC_CR_SFCR_E.3.2.1.1_EN" tdatapro="BIP_SPC_CR_SFCR_E.3.2.1.1_EN" author="" modtime="4/18/2017 2:38:58 PM" moduser="eu\U001575" rolluptime="" syuser="" syuzeit="" root="/DATA" colcount="4" rowcount="9" url="" dynamizeds="[PROD] DM for SII" dynamizedstype="9" refreshds="" viewtype="1"&gt;&lt;QUERY reftype="ABS" elmntsel="TABLE" bbk="17115" bbkdesc="2017.S2_NARRATIVES/Datacache/SPC-CR" datapro="BIP_SPC_CR_SFCR_E.3.2.1.1_EN" infos="" iscomment="0"&gt;&lt;SELECT&gt;/BBOOK/DATAPROVIDER[./META/PROPS/ID='BIP_SPC_CR_SFCR_E.3.2.1.1_EN']/DATA/ROW&lt;/SELECT&gt;&lt;FILTERS&gt;&lt;FILTER&gt;&lt;/FILTER&gt;&lt;/FILTERS&gt;&lt;/QUERY&gt;&lt;/QUERIES&gt;&lt;/OBJECT&gt;</t>
  </si>
  <si>
    <t>(GB) 
United Kingdom</t>
  </si>
  <si>
    <t>(US) 
United States</t>
  </si>
  <si>
    <t>(DE) 
Germany</t>
  </si>
  <si>
    <t>(IT) 
Italy</t>
  </si>
  <si>
    <t>(ES) 
Spain</t>
  </si>
  <si>
    <t>SGP&amp;C SE</t>
  </si>
  <si>
    <t>In EUR thousands</t>
  </si>
  <si>
    <t>In EUR millions</t>
  </si>
  <si>
    <t>en milliers EUR</t>
  </si>
  <si>
    <t xml:space="preserve">En millions EUR </t>
  </si>
  <si>
    <t>*The table above presents lines of business applicable to SCOR</t>
  </si>
  <si>
    <t>The table above presents lines of business applicable to SCOR</t>
  </si>
  <si>
    <t>||&lt;BBOOKS&gt;&lt;BBOOK bbname="DefaultVariables"&gt;&lt;VARIABLES /&gt;&lt;/BBOOK&gt;&lt;BBOOK bbname="17115" bbdesc="2017.S2_NARRATIVES/Datacache/SPC-CR" dsname="[PROD] DM for SII"&gt;&lt;VARIABLES&gt;&lt;/VARIABLES&gt;&lt;/BBOOK&gt;&lt;/BBOOKS&gt;</t>
  </si>
  <si>
    <t>S.02.01_1 - Balance Sheet - Assets</t>
  </si>
  <si>
    <t>SGP&amp;C SE
Assets as at December 31, 2017
In EUR thousands</t>
  </si>
  <si>
    <t>S.02.01_2 - Balance Sheet - Liabilities</t>
  </si>
  <si>
    <t>SGP&amp;C SE
Liabilities as at December 31, 2017
In EUR thousands</t>
  </si>
  <si>
    <t>S.05.01_1 - Premiums, claims and expenses by line of business (NL)</t>
  </si>
  <si>
    <t>SGP&amp;C SE
As at December 31, 2017
In EUR thousands</t>
  </si>
  <si>
    <t>S.05.01_2 - Premiums, claims and expenses by line of business (NL)</t>
  </si>
  <si>
    <t>S.05.02_1 - Premiums, claims and expenses by country</t>
  </si>
  <si>
    <t>S.17.01_1 - Non-life Technical Provisions (part 1)</t>
  </si>
  <si>
    <t>S.17.01_2 - Non-life Technical Provisions (part 2)</t>
  </si>
  <si>
    <t>S.19.01_1 - Non-life Insurance Claims Information (part 1)</t>
  </si>
  <si>
    <t>S.23.01_1 - Own funds SGP&amp;C SE (part1)</t>
  </si>
  <si>
    <t>S.23.01_2 - Own funds SGP&amp;C SE (part2)</t>
  </si>
  <si>
    <t>S.25.03_1 - Solvency Capital Requirement - on Full Internal Models</t>
  </si>
  <si>
    <t xml:space="preserve">S.28.01_1 - Minimum Capital Requirement - Only life or only Non-life insurance or reinsurance activity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</si>
</sst>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(&quot;€&quot;* #,##0.00_);_(&quot;€&quot;* \(#,##0.00\);_(&quot;€&quot;* &quot;-&quot;??_);_(@_)"/>
    <numFmt numFmtId="166" formatCode="_(&quot;€&quot;* #,##0_);_(&quot;€&quot;* \(#,##0\);_(&quot;€&quot;* &quot;-&quot;_);_(@_)"/>
    <numFmt numFmtId="167" formatCode="_(* #,##0_);_(* \(#,##0\);_(* &quot;-&quot;_);_(@_)"/>
    <numFmt numFmtId="168" formatCode="#,##0_ ;\-#,##0\ "/>
  </numFmts>
  <fonts count="52" x14ac:knownFonts="1">
    <font>
      <sz val="8"/>
      <color theme="1"/>
      <name val="Arial"/>
      <family val="2"/>
      <scheme val="minor"/>
    </font>
    <font>
      <sz val="10"/>
      <name val="Arial"/>
      <family val="2"/>
    </font>
    <font>
      <sz val="11"/>
      <color theme="1"/>
      <name val="Arial"/>
      <family val="2"/>
      <scheme val="minor"/>
    </font>
    <font>
      <b/>
      <sz val="8"/>
      <name val="Arial"/>
      <family val="2"/>
      <scheme val="minor"/>
    </font>
    <font>
      <sz val="8"/>
      <name val="Calibri"/>
      <family val="2"/>
    </font>
    <font>
      <sz val="10"/>
      <color theme="1"/>
      <name val="Calibri"/>
      <family val="2"/>
    </font>
    <font>
      <b/>
      <i/>
      <sz val="12"/>
      <color theme="1"/>
      <name val="Calibri"/>
      <family val="2"/>
    </font>
    <font>
      <sz val="16"/>
      <color theme="0"/>
      <name val="Calibri"/>
      <family val="2"/>
    </font>
    <font>
      <b/>
      <sz val="14"/>
      <color theme="1"/>
      <name val="Calibri"/>
      <family val="2"/>
    </font>
    <font>
      <b/>
      <sz val="10"/>
      <color theme="1"/>
      <name val="Calibri"/>
      <family val="2"/>
    </font>
    <font>
      <u/>
      <sz val="8"/>
      <color theme="10"/>
      <name val="Arial"/>
      <family val="2"/>
      <scheme val="minor"/>
    </font>
    <font>
      <u/>
      <sz val="11"/>
      <color theme="10"/>
      <name val="Arial"/>
      <family val="2"/>
      <scheme val="minor"/>
    </font>
    <font>
      <b/>
      <sz val="8"/>
      <color theme="4"/>
      <name val="Arial"/>
      <family val="2"/>
      <scheme val="minor"/>
    </font>
    <font>
      <b/>
      <i/>
      <sz val="8"/>
      <color theme="1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i/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rgb="FF006A8D"/>
      <name val="Arial"/>
      <family val="2"/>
    </font>
    <font>
      <i/>
      <sz val="8"/>
      <name val="Arial"/>
      <family val="2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8"/>
      <color theme="0" tint="-0.48884548478652301"/>
      <name val="Arial"/>
      <family val="2"/>
    </font>
    <font>
      <b/>
      <sz val="8"/>
      <color theme="1"/>
      <name val="Arial"/>
      <family val="2"/>
    </font>
    <font>
      <vertAlign val="subscript"/>
      <sz val="8"/>
      <name val="Arial"/>
      <family val="2"/>
    </font>
    <font>
      <sz val="7"/>
      <color theme="1"/>
      <name val="Arial"/>
      <family val="2"/>
    </font>
    <font>
      <b/>
      <sz val="8"/>
      <color theme="4"/>
      <name val="Arial"/>
      <family val="2"/>
    </font>
    <font>
      <b/>
      <i/>
      <sz val="8"/>
      <name val="Arial"/>
      <family val="2"/>
    </font>
    <font>
      <sz val="7"/>
      <color theme="0" tint="-0.49382000183111058"/>
      <name val="Arial"/>
      <family val="2"/>
      <scheme val="major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b/>
      <sz val="8"/>
      <name val="Calibri"/>
      <family val="2"/>
    </font>
    <font>
      <sz val="7"/>
      <name val="Arial"/>
      <family val="2"/>
    </font>
    <font>
      <sz val="8"/>
      <color theme="1"/>
      <name val="Arial"/>
      <family val="2"/>
      <scheme val="minor"/>
    </font>
    <font>
      <sz val="8"/>
      <color rgb="FFFF0000"/>
      <name val="Arial"/>
      <family val="2"/>
    </font>
  </fonts>
  <fills count="44">
    <fill>
      <patternFill patternType="none"/>
    </fill>
    <fill>
      <patternFill patternType="gray125"/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006A8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BDFF1"/>
        <bgColor indexed="64"/>
      </patternFill>
    </fill>
    <fill>
      <patternFill patternType="solid">
        <fgColor theme="0" tint="-3.8880581072420421E-2"/>
        <bgColor indexed="64"/>
      </patternFill>
    </fill>
    <fill>
      <patternFill patternType="solid">
        <fgColor theme="0" tint="-4.165776543473617E-2"/>
        <bgColor indexed="64"/>
      </patternFill>
    </fill>
    <fill>
      <patternFill patternType="solid">
        <fgColor theme="0" tint="-3.9613025299844354E-2"/>
        <bgColor indexed="64"/>
      </patternFill>
    </fill>
    <fill>
      <patternFill patternType="solid">
        <fgColor theme="0" tint="-3.9796136356700339E-2"/>
        <bgColor indexed="64"/>
      </patternFill>
    </fill>
    <fill>
      <patternFill patternType="solid">
        <fgColor theme="0" tint="-3.9826654866176335E-2"/>
        <bgColor indexed="64"/>
      </patternFill>
    </fill>
    <fill>
      <patternFill patternType="solid">
        <fgColor theme="0" tint="-4.196295052949614E-2"/>
        <bgColor indexed="64"/>
      </patternFill>
    </fill>
    <fill>
      <patternFill patternType="solid">
        <fgColor theme="0" tint="-4.1230506302072208E-2"/>
        <bgColor indexed="64"/>
      </patternFill>
    </fill>
    <fill>
      <patternFill patternType="solid">
        <fgColor theme="0" tint="-4.1535691396832178E-2"/>
        <bgColor indexed="64"/>
      </patternFill>
    </fill>
    <fill>
      <patternFill patternType="solid">
        <fgColor theme="0" tint="-4.1566209906308174E-2"/>
        <bgColor indexed="64"/>
      </patternFill>
    </fill>
    <fill>
      <patternFill patternType="solid">
        <fgColor theme="0" tint="-4.2786950285348062E-2"/>
        <bgColor indexed="64"/>
      </patternFill>
    </fill>
    <fill>
      <patternFill patternType="solid">
        <fgColor theme="0" tint="-4.2817468794824058E-2"/>
        <bgColor indexed="64"/>
      </patternFill>
    </fill>
    <fill>
      <patternFill patternType="solid">
        <fgColor theme="0" tint="-4.1779839472640155E-2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67955565050204"/>
      </bottom>
      <diagonal/>
    </border>
    <border>
      <left/>
      <right/>
      <top/>
      <bottom style="medium">
        <color theme="4" tint="0.3999755851924192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rgb="FF006A8D"/>
      </top>
      <bottom style="thin">
        <color rgb="FF006A8D"/>
      </bottom>
      <diagonal/>
    </border>
    <border>
      <left/>
      <right/>
      <top style="medium">
        <color rgb="FF006A8D"/>
      </top>
      <bottom/>
      <diagonal/>
    </border>
    <border>
      <left/>
      <right/>
      <top style="thin">
        <color rgb="FF006A8D"/>
      </top>
      <bottom style="medium">
        <color rgb="FF006A8D"/>
      </bottom>
      <diagonal/>
    </border>
    <border>
      <left/>
      <right/>
      <top/>
      <bottom style="thin">
        <color rgb="FF006A8D"/>
      </bottom>
      <diagonal/>
    </border>
    <border>
      <left/>
      <right/>
      <top/>
      <bottom style="thin">
        <color rgb="FF1B91AD"/>
      </bottom>
      <diagonal/>
    </border>
    <border>
      <left/>
      <right/>
      <top/>
      <bottom style="hair">
        <color rgb="FF1B91AD"/>
      </bottom>
      <diagonal/>
    </border>
    <border>
      <left/>
      <right/>
      <top style="hair">
        <color rgb="FF1B91AD"/>
      </top>
      <bottom style="hair">
        <color rgb="FF1B91AD"/>
      </bottom>
      <diagonal/>
    </border>
    <border>
      <left/>
      <right/>
      <top style="hair">
        <color rgb="FF1B91AD"/>
      </top>
      <bottom style="medium">
        <color rgb="FF1B91AD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theme="0" tint="-0.23880733664967804"/>
      </right>
      <top/>
      <bottom style="thin">
        <color theme="0" tint="-0.23880733664967804"/>
      </bottom>
      <diagonal/>
    </border>
    <border>
      <left/>
      <right/>
      <top/>
      <bottom style="medium">
        <color rgb="FF006A8D"/>
      </bottom>
      <diagonal/>
    </border>
    <border>
      <left/>
      <right/>
      <top style="medium">
        <color rgb="FF006A8D"/>
      </top>
      <bottom style="hair">
        <color rgb="FF006A8D"/>
      </bottom>
      <diagonal/>
    </border>
    <border>
      <left/>
      <right/>
      <top style="hair">
        <color rgb="FF006A8D"/>
      </top>
      <bottom style="hair">
        <color rgb="FF006A8D"/>
      </bottom>
      <diagonal/>
    </border>
    <border>
      <left/>
      <right/>
      <top style="hair">
        <color rgb="FF006A8D"/>
      </top>
      <bottom style="thin">
        <color rgb="FF006A8D"/>
      </bottom>
      <diagonal/>
    </border>
    <border>
      <left/>
      <right/>
      <top/>
      <bottom style="hair">
        <color rgb="FF006A8D"/>
      </bottom>
      <diagonal/>
    </border>
    <border>
      <left/>
      <right/>
      <top style="hair">
        <color rgb="FF006A8D"/>
      </top>
      <bottom/>
      <diagonal/>
    </border>
    <border>
      <left/>
      <right/>
      <top style="thin">
        <color rgb="FF006A8D"/>
      </top>
      <bottom style="hair">
        <color rgb="FF006A8D"/>
      </bottom>
      <diagonal/>
    </border>
    <border>
      <left/>
      <right/>
      <top style="thin">
        <color theme="0" tint="-0.13888973662526322"/>
      </top>
      <bottom/>
      <diagonal/>
    </border>
    <border>
      <left/>
      <right style="thin">
        <color theme="0" tint="-0.13888973662526322"/>
      </right>
      <top/>
      <bottom style="thin">
        <color theme="0" tint="-0.13888973662526322"/>
      </bottom>
      <diagonal/>
    </border>
    <border>
      <left/>
      <right/>
      <top style="medium">
        <color theme="3"/>
      </top>
      <bottom style="thin">
        <color theme="3"/>
      </bottom>
      <diagonal/>
    </border>
    <border>
      <left/>
      <right/>
      <top/>
      <bottom style="medium">
        <color theme="3"/>
      </bottom>
      <diagonal/>
    </border>
    <border>
      <left/>
      <right/>
      <top style="medium">
        <color rgb="FF006A8D"/>
      </top>
      <bottom style="thin">
        <color rgb="FF006A8D"/>
      </bottom>
      <diagonal/>
    </border>
    <border>
      <left/>
      <right/>
      <top style="thin">
        <color rgb="FF006A8D"/>
      </top>
      <bottom style="hair">
        <color theme="1"/>
      </bottom>
      <diagonal/>
    </border>
    <border>
      <left/>
      <right/>
      <top style="thin">
        <color rgb="FF006A8D"/>
      </top>
      <bottom/>
      <diagonal/>
    </border>
    <border diagonalUp="1" diagonalDown="1">
      <left/>
      <right/>
      <top style="thin">
        <color rgb="FF006A8D"/>
      </top>
      <bottom style="thin">
        <color rgb="FF006A8D"/>
      </bottom>
      <diagonal style="thin">
        <color rgb="FFCBDFF1"/>
      </diagonal>
    </border>
    <border diagonalUp="1" diagonalDown="1">
      <left/>
      <right/>
      <top/>
      <bottom style="medium">
        <color rgb="FF006A8D"/>
      </bottom>
      <diagonal style="thin">
        <color rgb="FFCBDFF1"/>
      </diagonal>
    </border>
    <border diagonalUp="1" diagonalDown="1">
      <left/>
      <right/>
      <top style="hair">
        <color rgb="FF006A8D"/>
      </top>
      <bottom style="hair">
        <color rgb="FF006A8D"/>
      </bottom>
      <diagonal style="thin">
        <color rgb="FFCBDFF1"/>
      </diagonal>
    </border>
    <border diagonalUp="1" diagonalDown="1">
      <left/>
      <right/>
      <top/>
      <bottom style="hair">
        <color rgb="FF006A8D"/>
      </bottom>
      <diagonal style="hair">
        <color rgb="FFCBDFF1"/>
      </diagonal>
    </border>
    <border diagonalUp="1" diagonalDown="1">
      <left/>
      <right/>
      <top style="hair">
        <color rgb="FF006A8D"/>
      </top>
      <bottom style="hair">
        <color rgb="FF006A8D"/>
      </bottom>
      <diagonal style="hair">
        <color rgb="FFCBDFF1"/>
      </diagonal>
    </border>
    <border diagonalUp="1" diagonalDown="1">
      <left/>
      <right/>
      <top style="thin">
        <color rgb="FF006A8D"/>
      </top>
      <bottom style="hair">
        <color rgb="FF006A8D"/>
      </bottom>
      <diagonal style="thin">
        <color rgb="FFCBDFF1"/>
      </diagonal>
    </border>
    <border diagonalUp="1" diagonalDown="1">
      <left/>
      <right/>
      <top style="hair">
        <color rgb="FF006A8D"/>
      </top>
      <bottom style="thin">
        <color rgb="FF006A8D"/>
      </bottom>
      <diagonal style="thin">
        <color rgb="FFCBDFF1"/>
      </diagonal>
    </border>
    <border diagonalUp="1" diagonalDown="1">
      <left/>
      <right/>
      <top style="thin">
        <color rgb="FF006A8D"/>
      </top>
      <bottom style="medium">
        <color rgb="FF006A8D"/>
      </bottom>
      <diagonal style="thin">
        <color rgb="FFCBDFF1"/>
      </diagonal>
    </border>
    <border diagonalUp="1" diagonalDown="1">
      <left/>
      <right/>
      <top style="thin">
        <color rgb="FF006A8D"/>
      </top>
      <bottom style="hair">
        <color theme="1"/>
      </bottom>
      <diagonal style="thin">
        <color rgb="FFCBDFF1"/>
      </diagonal>
    </border>
    <border diagonalUp="1" diagonalDown="1">
      <left/>
      <right/>
      <top/>
      <bottom/>
      <diagonal style="thin">
        <color rgb="FFCBDFF1"/>
      </diagonal>
    </border>
    <border>
      <left/>
      <right/>
      <top style="hair">
        <color rgb="FF006A8D"/>
      </top>
      <bottom style="medium">
        <color rgb="FF006A8D"/>
      </bottom>
      <diagonal/>
    </border>
    <border diagonalUp="1" diagonalDown="1">
      <left/>
      <right/>
      <top style="thin">
        <color rgb="FF006A8D"/>
      </top>
      <bottom style="thin">
        <color rgb="FF006A8D"/>
      </bottom>
      <diagonal style="thin">
        <color theme="0"/>
      </diagonal>
    </border>
    <border diagonalUp="1" diagonalDown="1">
      <left/>
      <right/>
      <top/>
      <bottom/>
      <diagonal style="thin">
        <color theme="0"/>
      </diagonal>
    </border>
    <border diagonalUp="1" diagonalDown="1">
      <left/>
      <right/>
      <top style="hair">
        <color rgb="FF006A8D"/>
      </top>
      <bottom style="hair">
        <color rgb="FF006A8D"/>
      </bottom>
      <diagonal style="hair">
        <color theme="0"/>
      </diagonal>
    </border>
  </borders>
  <cellStyleXfs count="60">
    <xf numFmtId="0" fontId="0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" fillId="0" borderId="0"/>
    <xf numFmtId="0" fontId="5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9" fontId="50" fillId="0" borderId="0" applyFont="0" applyFill="0" applyBorder="0" applyAlignment="0" applyProtection="0"/>
    <xf numFmtId="0" fontId="2" fillId="0" borderId="0"/>
    <xf numFmtId="164" fontId="50" fillId="0" borderId="0" applyFont="0" applyFill="0" applyBorder="0" applyAlignment="0" applyProtection="0"/>
    <xf numFmtId="0" fontId="2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4" fillId="0" borderId="0" applyNumberFormat="0" applyFill="0" applyBorder="0" applyAlignment="0" applyProtection="0"/>
    <xf numFmtId="0" fontId="31" fillId="20" borderId="1" applyNumberFormat="0" applyAlignment="0" applyProtection="0"/>
    <xf numFmtId="0" fontId="32" fillId="0" borderId="2" applyNumberFormat="0" applyFill="0" applyAlignment="0" applyProtection="0"/>
    <xf numFmtId="0" fontId="29" fillId="21" borderId="1" applyNumberFormat="0" applyAlignment="0" applyProtection="0"/>
    <xf numFmtId="0" fontId="27" fillId="22" borderId="0" applyNumberFormat="0" applyBorder="0" applyAlignment="0" applyProtection="0"/>
    <xf numFmtId="0" fontId="28" fillId="23" borderId="0" applyNumberFormat="0" applyBorder="0" applyAlignment="0" applyProtection="0"/>
    <xf numFmtId="0" fontId="2" fillId="0" borderId="0"/>
    <xf numFmtId="0" fontId="37" fillId="0" borderId="0"/>
    <xf numFmtId="0" fontId="37" fillId="0" borderId="0"/>
    <xf numFmtId="0" fontId="37" fillId="0" borderId="0"/>
    <xf numFmtId="0" fontId="2" fillId="0" borderId="0"/>
    <xf numFmtId="0" fontId="26" fillId="24" borderId="0" applyNumberFormat="0" applyBorder="0" applyAlignment="0" applyProtection="0"/>
    <xf numFmtId="0" fontId="30" fillId="20" borderId="3" applyNumberFormat="0" applyAlignment="0" applyProtection="0"/>
    <xf numFmtId="0" fontId="3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5" fillId="0" borderId="6" applyNumberFormat="0" applyFill="0" applyAlignment="0" applyProtection="0"/>
    <xf numFmtId="0" fontId="25" fillId="0" borderId="0" applyNumberFormat="0" applyFill="0" applyBorder="0" applyAlignment="0" applyProtection="0"/>
    <xf numFmtId="0" fontId="33" fillId="25" borderId="7" applyNumberFormat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0" fontId="2" fillId="0" borderId="0"/>
    <xf numFmtId="0" fontId="2" fillId="0" borderId="0"/>
    <xf numFmtId="164" fontId="50" fillId="0" borderId="0" applyFont="0" applyFill="0" applyBorder="0" applyAlignment="0" applyProtection="0"/>
    <xf numFmtId="164" fontId="2" fillId="0" borderId="0" applyFont="0" applyFill="0" applyBorder="0" applyAlignment="0" applyProtection="0"/>
    <xf numFmtId="49" fontId="50" fillId="0" borderId="0" applyFont="0" applyFill="0" applyBorder="0" applyAlignment="0" applyProtection="0"/>
  </cellStyleXfs>
  <cellXfs count="366">
    <xf numFmtId="0" fontId="0" fillId="0" borderId="0" xfId="0"/>
    <xf numFmtId="0" fontId="3" fillId="14" borderId="0" xfId="6" applyFont="1" applyFill="1"/>
    <xf numFmtId="0" fontId="3" fillId="14" borderId="0" xfId="7" applyFont="1" applyFill="1"/>
    <xf numFmtId="0" fontId="50" fillId="0" borderId="0" xfId="7"/>
    <xf numFmtId="0" fontId="50" fillId="29" borderId="0" xfId="7" applyFill="1"/>
    <xf numFmtId="0" fontId="4" fillId="29" borderId="0" xfId="7" applyFont="1" applyFill="1"/>
    <xf numFmtId="0" fontId="4" fillId="0" borderId="0" xfId="7" applyFont="1"/>
    <xf numFmtId="0" fontId="4" fillId="30" borderId="0" xfId="7" applyFont="1" applyFill="1"/>
    <xf numFmtId="0" fontId="5" fillId="27" borderId="0" xfId="7" applyFont="1" applyFill="1"/>
    <xf numFmtId="0" fontId="8" fillId="27" borderId="0" xfId="7" applyFont="1" applyFill="1" applyAlignment="1"/>
    <xf numFmtId="0" fontId="9" fillId="27" borderId="12" xfId="7" applyFont="1" applyFill="1" applyBorder="1"/>
    <xf numFmtId="0" fontId="5" fillId="27" borderId="13" xfId="7" applyFont="1" applyFill="1" applyBorder="1" applyAlignment="1">
      <alignment horizontal="left" indent="1"/>
    </xf>
    <xf numFmtId="0" fontId="5" fillId="27" borderId="14" xfId="7" applyFont="1" applyFill="1" applyBorder="1" applyAlignment="1">
      <alignment horizontal="left" indent="1"/>
    </xf>
    <xf numFmtId="0" fontId="5" fillId="0" borderId="0" xfId="7" applyFont="1"/>
    <xf numFmtId="0" fontId="5" fillId="27" borderId="15" xfId="7" applyFont="1" applyFill="1" applyBorder="1"/>
    <xf numFmtId="0" fontId="12" fillId="31" borderId="16" xfId="8" applyFont="1" applyFill="1" applyBorder="1" applyAlignment="1">
      <alignment horizontal="center" vertical="center"/>
    </xf>
    <xf numFmtId="0" fontId="0" fillId="27" borderId="0" xfId="7" applyFont="1" applyFill="1"/>
    <xf numFmtId="0" fontId="0" fillId="0" borderId="0" xfId="7" applyFont="1"/>
    <xf numFmtId="0" fontId="0" fillId="27" borderId="17" xfId="7" applyFont="1" applyFill="1" applyBorder="1"/>
    <xf numFmtId="0" fontId="0" fillId="27" borderId="18" xfId="7" applyFont="1" applyFill="1" applyBorder="1"/>
    <xf numFmtId="0" fontId="13" fillId="27" borderId="0" xfId="7" applyFont="1" applyFill="1" applyAlignment="1">
      <alignment horizontal="left" vertical="top"/>
    </xf>
    <xf numFmtId="0" fontId="14" fillId="27" borderId="0" xfId="7" applyFont="1" applyFill="1" applyAlignment="1">
      <alignment horizontal="center" vertical="center" wrapText="1"/>
    </xf>
    <xf numFmtId="0" fontId="0" fillId="27" borderId="0" xfId="7" applyFont="1" applyFill="1" applyBorder="1"/>
    <xf numFmtId="0" fontId="14" fillId="27" borderId="19" xfId="7" applyFont="1" applyFill="1" applyBorder="1" applyAlignment="1">
      <alignment wrapText="1"/>
    </xf>
    <xf numFmtId="0" fontId="15" fillId="26" borderId="0" xfId="7" applyFont="1" applyFill="1" applyAlignment="1">
      <alignment horizontal="right" wrapText="1"/>
    </xf>
    <xf numFmtId="0" fontId="14" fillId="27" borderId="0" xfId="7" applyFont="1" applyFill="1" applyBorder="1" applyAlignment="1">
      <alignment wrapText="1"/>
    </xf>
    <xf numFmtId="168" fontId="16" fillId="32" borderId="20" xfId="7" applyNumberFormat="1" applyFont="1" applyFill="1" applyBorder="1" applyAlignment="1">
      <alignment horizontal="center" vertical="center"/>
    </xf>
    <xf numFmtId="0" fontId="14" fillId="27" borderId="21" xfId="7" applyFont="1" applyFill="1" applyBorder="1" applyAlignment="1">
      <alignment horizontal="left"/>
    </xf>
    <xf numFmtId="0" fontId="16" fillId="32" borderId="21" xfId="7" applyFont="1" applyFill="1" applyBorder="1" applyAlignment="1">
      <alignment horizontal="center"/>
    </xf>
    <xf numFmtId="168" fontId="14" fillId="27" borderId="21" xfId="7" applyNumberFormat="1" applyFont="1" applyFill="1" applyBorder="1" applyAlignment="1">
      <alignment horizontal="right"/>
    </xf>
    <xf numFmtId="0" fontId="14" fillId="27" borderId="22" xfId="7" applyFont="1" applyFill="1" applyBorder="1" applyAlignment="1">
      <alignment horizontal="left"/>
    </xf>
    <xf numFmtId="0" fontId="16" fillId="32" borderId="22" xfId="7" applyFont="1" applyFill="1" applyBorder="1" applyAlignment="1">
      <alignment horizontal="center"/>
    </xf>
    <xf numFmtId="168" fontId="14" fillId="27" borderId="22" xfId="7" applyNumberFormat="1" applyFont="1" applyFill="1" applyBorder="1" applyAlignment="1">
      <alignment horizontal="right"/>
    </xf>
    <xf numFmtId="0" fontId="14" fillId="27" borderId="23" xfId="7" applyFont="1" applyFill="1" applyBorder="1" applyAlignment="1">
      <alignment horizontal="left" wrapText="1"/>
    </xf>
    <xf numFmtId="0" fontId="16" fillId="32" borderId="23" xfId="7" applyFont="1" applyFill="1" applyBorder="1" applyAlignment="1">
      <alignment horizontal="center" wrapText="1"/>
    </xf>
    <xf numFmtId="168" fontId="14" fillId="27" borderId="23" xfId="7" applyNumberFormat="1" applyFont="1" applyFill="1" applyBorder="1" applyAlignment="1">
      <alignment horizontal="right"/>
    </xf>
    <xf numFmtId="0" fontId="17" fillId="27" borderId="21" xfId="7" applyFont="1" applyFill="1" applyBorder="1" applyAlignment="1">
      <alignment horizontal="left" indent="1"/>
    </xf>
    <xf numFmtId="0" fontId="17" fillId="32" borderId="21" xfId="7" applyFont="1" applyFill="1" applyBorder="1" applyAlignment="1">
      <alignment horizontal="center"/>
    </xf>
    <xf numFmtId="168" fontId="17" fillId="27" borderId="21" xfId="7" applyNumberFormat="1" applyFont="1" applyFill="1" applyBorder="1" applyAlignment="1">
      <alignment horizontal="right"/>
    </xf>
    <xf numFmtId="0" fontId="18" fillId="27" borderId="24" xfId="7" applyFont="1" applyFill="1" applyBorder="1" applyAlignment="1">
      <alignment horizontal="left" indent="2"/>
    </xf>
    <xf numFmtId="0" fontId="17" fillId="32" borderId="24" xfId="7" applyFont="1" applyFill="1" applyBorder="1" applyAlignment="1">
      <alignment horizontal="center"/>
    </xf>
    <xf numFmtId="168" fontId="18" fillId="27" borderId="24" xfId="7" applyNumberFormat="1" applyFont="1" applyFill="1" applyBorder="1" applyAlignment="1">
      <alignment horizontal="right"/>
    </xf>
    <xf numFmtId="0" fontId="18" fillId="27" borderId="11" xfId="7" applyFont="1" applyFill="1" applyBorder="1" applyAlignment="1">
      <alignment horizontal="left" indent="2"/>
    </xf>
    <xf numFmtId="0" fontId="17" fillId="32" borderId="11" xfId="7" applyFont="1" applyFill="1" applyBorder="1" applyAlignment="1">
      <alignment horizontal="center"/>
    </xf>
    <xf numFmtId="168" fontId="18" fillId="27" borderId="11" xfId="7" applyNumberFormat="1" applyFont="1" applyFill="1" applyBorder="1" applyAlignment="1">
      <alignment horizontal="right"/>
    </xf>
    <xf numFmtId="0" fontId="17" fillId="27" borderId="23" xfId="7" applyFont="1" applyFill="1" applyBorder="1" applyAlignment="1">
      <alignment horizontal="left" indent="1"/>
    </xf>
    <xf numFmtId="0" fontId="17" fillId="32" borderId="23" xfId="7" applyFont="1" applyFill="1" applyBorder="1" applyAlignment="1">
      <alignment horizontal="center"/>
    </xf>
    <xf numFmtId="168" fontId="17" fillId="27" borderId="23" xfId="7" applyNumberFormat="1" applyFont="1" applyFill="1" applyBorder="1" applyAlignment="1">
      <alignment horizontal="right"/>
    </xf>
    <xf numFmtId="0" fontId="18" fillId="27" borderId="0" xfId="7" applyFont="1" applyFill="1" applyBorder="1" applyAlignment="1">
      <alignment horizontal="left" indent="2"/>
    </xf>
    <xf numFmtId="0" fontId="17" fillId="32" borderId="0" xfId="7" applyFont="1" applyFill="1" applyBorder="1" applyAlignment="1">
      <alignment horizontal="center"/>
    </xf>
    <xf numFmtId="168" fontId="18" fillId="27" borderId="0" xfId="7" applyNumberFormat="1" applyFont="1" applyFill="1" applyBorder="1" applyAlignment="1">
      <alignment horizontal="right"/>
    </xf>
    <xf numFmtId="0" fontId="0" fillId="27" borderId="0" xfId="7" applyFont="1" applyFill="1" applyAlignment="1">
      <alignment wrapText="1"/>
    </xf>
    <xf numFmtId="0" fontId="0" fillId="0" borderId="0" xfId="7" applyFont="1" applyAlignment="1">
      <alignment wrapText="1"/>
    </xf>
    <xf numFmtId="0" fontId="17" fillId="27" borderId="24" xfId="7" applyFont="1" applyFill="1" applyBorder="1" applyAlignment="1">
      <alignment horizontal="left" indent="1"/>
    </xf>
    <xf numFmtId="0" fontId="14" fillId="27" borderId="8" xfId="7" applyFont="1" applyFill="1" applyBorder="1" applyAlignment="1">
      <alignment horizontal="left" wrapText="1"/>
    </xf>
    <xf numFmtId="0" fontId="16" fillId="32" borderId="8" xfId="7" applyFont="1" applyFill="1" applyBorder="1" applyAlignment="1">
      <alignment horizontal="center" wrapText="1"/>
    </xf>
    <xf numFmtId="168" fontId="14" fillId="27" borderId="8" xfId="7" applyNumberFormat="1" applyFont="1" applyFill="1" applyBorder="1" applyAlignment="1">
      <alignment horizontal="right"/>
    </xf>
    <xf numFmtId="0" fontId="14" fillId="27" borderId="23" xfId="7" applyFont="1" applyFill="1" applyBorder="1" applyAlignment="1">
      <alignment horizontal="left"/>
    </xf>
    <xf numFmtId="0" fontId="16" fillId="32" borderId="23" xfId="7" applyFont="1" applyFill="1" applyBorder="1" applyAlignment="1">
      <alignment horizontal="center"/>
    </xf>
    <xf numFmtId="0" fontId="17" fillId="27" borderId="22" xfId="7" applyFont="1" applyFill="1" applyBorder="1" applyAlignment="1">
      <alignment horizontal="left" indent="1"/>
    </xf>
    <xf numFmtId="0" fontId="17" fillId="32" borderId="22" xfId="7" applyFont="1" applyFill="1" applyBorder="1" applyAlignment="1">
      <alignment horizontal="center"/>
    </xf>
    <xf numFmtId="168" fontId="17" fillId="27" borderId="24" xfId="7" applyNumberFormat="1" applyFont="1" applyFill="1" applyBorder="1" applyAlignment="1">
      <alignment horizontal="right"/>
    </xf>
    <xf numFmtId="168" fontId="19" fillId="27" borderId="25" xfId="7" applyNumberFormat="1" applyFont="1" applyFill="1" applyBorder="1" applyAlignment="1">
      <alignment horizontal="right"/>
    </xf>
    <xf numFmtId="0" fontId="17" fillId="27" borderId="21" xfId="7" applyFont="1" applyFill="1" applyBorder="1" applyAlignment="1">
      <alignment horizontal="left" indent="2"/>
    </xf>
    <xf numFmtId="0" fontId="17" fillId="27" borderId="21" xfId="7" applyFont="1" applyFill="1" applyBorder="1" applyAlignment="1">
      <alignment horizontal="left" wrapText="1" indent="1"/>
    </xf>
    <xf numFmtId="168" fontId="19" fillId="27" borderId="21" xfId="7" applyNumberFormat="1" applyFont="1" applyFill="1" applyBorder="1" applyAlignment="1">
      <alignment horizontal="right"/>
    </xf>
    <xf numFmtId="0" fontId="0" fillId="27" borderId="26" xfId="7" applyFont="1" applyFill="1" applyBorder="1"/>
    <xf numFmtId="0" fontId="14" fillId="27" borderId="21" xfId="7" applyFont="1" applyFill="1" applyBorder="1" applyAlignment="1">
      <alignment horizontal="left" wrapText="1"/>
    </xf>
    <xf numFmtId="0" fontId="16" fillId="32" borderId="21" xfId="7" applyFont="1" applyFill="1" applyBorder="1" applyAlignment="1">
      <alignment horizontal="center" wrapText="1"/>
    </xf>
    <xf numFmtId="0" fontId="20" fillId="27" borderId="10" xfId="7" applyFont="1" applyFill="1" applyBorder="1" applyAlignment="1">
      <alignment horizontal="left"/>
    </xf>
    <xf numFmtId="0" fontId="16" fillId="32" borderId="10" xfId="7" applyFont="1" applyFill="1" applyBorder="1" applyAlignment="1">
      <alignment horizontal="center"/>
    </xf>
    <xf numFmtId="168" fontId="20" fillId="27" borderId="10" xfId="7" applyNumberFormat="1" applyFont="1" applyFill="1" applyBorder="1" applyAlignment="1">
      <alignment horizontal="right"/>
    </xf>
    <xf numFmtId="0" fontId="0" fillId="27" borderId="27" xfId="7" applyFont="1" applyFill="1" applyBorder="1"/>
    <xf numFmtId="0" fontId="14" fillId="27" borderId="28" xfId="7" applyFont="1" applyFill="1" applyBorder="1" applyAlignment="1">
      <alignment wrapText="1"/>
    </xf>
    <xf numFmtId="168" fontId="16" fillId="32" borderId="28" xfId="7" applyNumberFormat="1" applyFont="1" applyFill="1" applyBorder="1" applyAlignment="1">
      <alignment horizontal="center" vertical="center"/>
    </xf>
    <xf numFmtId="168" fontId="16" fillId="27" borderId="21" xfId="7" applyNumberFormat="1" applyFont="1" applyFill="1" applyBorder="1" applyAlignment="1">
      <alignment horizontal="right"/>
    </xf>
    <xf numFmtId="0" fontId="18" fillId="27" borderId="24" xfId="7" applyFont="1" applyFill="1" applyBorder="1" applyAlignment="1">
      <alignment horizontal="left" wrapText="1" indent="2"/>
    </xf>
    <xf numFmtId="168" fontId="21" fillId="27" borderId="24" xfId="7" applyNumberFormat="1" applyFont="1" applyFill="1" applyBorder="1" applyAlignment="1">
      <alignment horizontal="right"/>
    </xf>
    <xf numFmtId="0" fontId="18" fillId="27" borderId="0" xfId="7" applyFont="1" applyFill="1" applyBorder="1" applyAlignment="1">
      <alignment horizontal="left" wrapText="1" indent="2"/>
    </xf>
    <xf numFmtId="168" fontId="21" fillId="27" borderId="0" xfId="7" applyNumberFormat="1" applyFont="1" applyFill="1" applyBorder="1" applyAlignment="1">
      <alignment horizontal="right"/>
    </xf>
    <xf numFmtId="0" fontId="18" fillId="27" borderId="11" xfId="7" applyFont="1" applyFill="1" applyBorder="1" applyAlignment="1">
      <alignment horizontal="left" wrapText="1" indent="2"/>
    </xf>
    <xf numFmtId="168" fontId="21" fillId="27" borderId="11" xfId="7" applyNumberFormat="1" applyFont="1" applyFill="1" applyBorder="1" applyAlignment="1">
      <alignment horizontal="right"/>
    </xf>
    <xf numFmtId="0" fontId="17" fillId="27" borderId="23" xfId="7" applyFont="1" applyFill="1" applyBorder="1" applyAlignment="1">
      <alignment horizontal="left" wrapText="1" indent="1"/>
    </xf>
    <xf numFmtId="168" fontId="16" fillId="27" borderId="23" xfId="7" applyNumberFormat="1" applyFont="1" applyFill="1" applyBorder="1" applyAlignment="1">
      <alignment horizontal="right"/>
    </xf>
    <xf numFmtId="0" fontId="14" fillId="27" borderId="25" xfId="7" applyFont="1" applyFill="1" applyBorder="1" applyAlignment="1">
      <alignment horizontal="left" wrapText="1"/>
    </xf>
    <xf numFmtId="0" fontId="16" fillId="32" borderId="25" xfId="7" applyFont="1" applyFill="1" applyBorder="1" applyAlignment="1">
      <alignment horizontal="center" wrapText="1"/>
    </xf>
    <xf numFmtId="168" fontId="16" fillId="27" borderId="24" xfId="7" applyNumberFormat="1" applyFont="1" applyFill="1" applyBorder="1" applyAlignment="1">
      <alignment horizontal="right"/>
    </xf>
    <xf numFmtId="168" fontId="16" fillId="27" borderId="0" xfId="7" applyNumberFormat="1" applyFont="1" applyFill="1" applyBorder="1" applyAlignment="1">
      <alignment horizontal="right"/>
    </xf>
    <xf numFmtId="168" fontId="16" fillId="27" borderId="11" xfId="7" applyNumberFormat="1" applyFont="1" applyFill="1" applyBorder="1" applyAlignment="1">
      <alignment horizontal="right"/>
    </xf>
    <xf numFmtId="0" fontId="18" fillId="27" borderId="24" xfId="7" applyFont="1" applyFill="1" applyBorder="1" applyAlignment="1">
      <alignment horizontal="left" wrapText="1" indent="1"/>
    </xf>
    <xf numFmtId="0" fontId="18" fillId="27" borderId="0" xfId="7" applyFont="1" applyFill="1" applyBorder="1" applyAlignment="1">
      <alignment horizontal="left" wrapText="1" indent="1"/>
    </xf>
    <xf numFmtId="0" fontId="18" fillId="27" borderId="11" xfId="7" applyFont="1" applyFill="1" applyBorder="1" applyAlignment="1">
      <alignment horizontal="left" wrapText="1" indent="1"/>
    </xf>
    <xf numFmtId="0" fontId="14" fillId="27" borderId="0" xfId="7" applyFont="1" applyFill="1" applyBorder="1" applyAlignment="1">
      <alignment horizontal="left" wrapText="1"/>
    </xf>
    <xf numFmtId="0" fontId="16" fillId="32" borderId="0" xfId="7" applyFont="1" applyFill="1" applyBorder="1" applyAlignment="1">
      <alignment horizontal="center" wrapText="1"/>
    </xf>
    <xf numFmtId="0" fontId="17" fillId="27" borderId="24" xfId="7" applyFont="1" applyFill="1" applyBorder="1" applyAlignment="1">
      <alignment horizontal="left" wrapText="1" indent="1"/>
    </xf>
    <xf numFmtId="0" fontId="20" fillId="27" borderId="8" xfId="7" applyFont="1" applyFill="1" applyBorder="1" applyAlignment="1">
      <alignment horizontal="left" wrapText="1"/>
    </xf>
    <xf numFmtId="0" fontId="16" fillId="32" borderId="8" xfId="7" applyFont="1" applyFill="1" applyBorder="1" applyAlignment="1">
      <alignment horizontal="center"/>
    </xf>
    <xf numFmtId="168" fontId="20" fillId="27" borderId="8" xfId="7" applyNumberFormat="1" applyFont="1" applyFill="1" applyBorder="1" applyAlignment="1">
      <alignment horizontal="right"/>
    </xf>
    <xf numFmtId="0" fontId="20" fillId="27" borderId="19" xfId="7" applyFont="1" applyFill="1" applyBorder="1" applyAlignment="1">
      <alignment horizontal="left" wrapText="1"/>
    </xf>
    <xf numFmtId="0" fontId="16" fillId="32" borderId="19" xfId="7" applyFont="1" applyFill="1" applyBorder="1" applyAlignment="1">
      <alignment horizontal="center"/>
    </xf>
    <xf numFmtId="168" fontId="20" fillId="27" borderId="19" xfId="7" applyNumberFormat="1" applyFont="1" applyFill="1" applyBorder="1" applyAlignment="1">
      <alignment horizontal="right"/>
    </xf>
    <xf numFmtId="0" fontId="12" fillId="33" borderId="16" xfId="8" applyFont="1" applyFill="1" applyBorder="1" applyAlignment="1">
      <alignment horizontal="center" vertical="center"/>
    </xf>
    <xf numFmtId="0" fontId="50" fillId="27" borderId="0" xfId="7" applyFill="1"/>
    <xf numFmtId="0" fontId="14" fillId="27" borderId="19" xfId="7" applyFont="1" applyFill="1" applyBorder="1" applyAlignment="1">
      <alignment horizontal="left" wrapText="1"/>
    </xf>
    <xf numFmtId="0" fontId="14" fillId="27" borderId="19" xfId="7" applyFont="1" applyFill="1" applyBorder="1" applyAlignment="1">
      <alignment horizontal="right" wrapText="1" indent="1"/>
    </xf>
    <xf numFmtId="0" fontId="12" fillId="34" borderId="16" xfId="8" applyFont="1" applyFill="1" applyBorder="1" applyAlignment="1">
      <alignment horizontal="center" vertical="center"/>
    </xf>
    <xf numFmtId="0" fontId="14" fillId="27" borderId="0" xfId="7" applyFont="1" applyFill="1" applyAlignment="1">
      <alignment horizontal="left" vertical="top"/>
    </xf>
    <xf numFmtId="0" fontId="14" fillId="27" borderId="0" xfId="7" applyFont="1" applyFill="1" applyAlignment="1"/>
    <xf numFmtId="0" fontId="14" fillId="27" borderId="19" xfId="7" applyFont="1" applyFill="1" applyBorder="1" applyAlignment="1">
      <alignment horizontal="left"/>
    </xf>
    <xf numFmtId="0" fontId="15" fillId="26" borderId="0" xfId="7" applyFont="1" applyFill="1" applyAlignment="1">
      <alignment horizontal="right" vertical="center" wrapText="1"/>
    </xf>
    <xf numFmtId="0" fontId="14" fillId="27" borderId="10" xfId="7" applyFont="1" applyFill="1" applyBorder="1" applyAlignment="1">
      <alignment horizontal="right" wrapText="1" indent="1"/>
    </xf>
    <xf numFmtId="0" fontId="12" fillId="35" borderId="16" xfId="8" applyFont="1" applyFill="1" applyBorder="1" applyAlignment="1">
      <alignment horizontal="center" vertical="center"/>
    </xf>
    <xf numFmtId="0" fontId="0" fillId="27" borderId="0" xfId="0" applyFill="1"/>
    <xf numFmtId="0" fontId="14" fillId="27" borderId="29" xfId="0" applyFont="1" applyFill="1" applyBorder="1" applyAlignment="1">
      <alignment horizontal="left" vertical="top" wrapText="1"/>
    </xf>
    <xf numFmtId="0" fontId="14" fillId="27" borderId="29" xfId="0" applyFont="1" applyFill="1" applyBorder="1" applyAlignment="1"/>
    <xf numFmtId="0" fontId="14" fillId="27" borderId="0" xfId="0" applyFont="1" applyFill="1" applyAlignment="1">
      <alignment horizontal="left" vertical="top"/>
    </xf>
    <xf numFmtId="0" fontId="14" fillId="27" borderId="0" xfId="0" applyFont="1" applyFill="1" applyAlignment="1"/>
    <xf numFmtId="0" fontId="16" fillId="36" borderId="0" xfId="0" applyFont="1" applyFill="1" applyAlignment="1">
      <alignment horizontal="right" indent="1"/>
    </xf>
    <xf numFmtId="0" fontId="14" fillId="27" borderId="0" xfId="0" applyFont="1" applyFill="1" applyBorder="1" applyAlignment="1">
      <alignment horizontal="left" wrapText="1"/>
    </xf>
    <xf numFmtId="0" fontId="16" fillId="27" borderId="0" xfId="0" applyFont="1" applyFill="1" applyBorder="1" applyAlignment="1">
      <alignment horizontal="right" wrapText="1"/>
    </xf>
    <xf numFmtId="0" fontId="38" fillId="27" borderId="0" xfId="7" applyFont="1" applyFill="1"/>
    <xf numFmtId="0" fontId="39" fillId="27" borderId="0" xfId="7" applyFont="1" applyFill="1" applyAlignment="1"/>
    <xf numFmtId="0" fontId="38" fillId="0" borderId="0" xfId="7" applyFont="1"/>
    <xf numFmtId="0" fontId="39" fillId="27" borderId="29" xfId="7" applyFont="1" applyFill="1" applyBorder="1" applyAlignment="1"/>
    <xf numFmtId="0" fontId="39" fillId="32" borderId="0" xfId="7" applyFont="1" applyFill="1" applyAlignment="1"/>
    <xf numFmtId="0" fontId="38" fillId="27" borderId="0" xfId="7" applyFont="1" applyFill="1" applyAlignment="1">
      <alignment wrapText="1"/>
    </xf>
    <xf numFmtId="0" fontId="38" fillId="0" borderId="0" xfId="7" applyFont="1" applyAlignment="1">
      <alignment wrapText="1"/>
    </xf>
    <xf numFmtId="0" fontId="39" fillId="0" borderId="0" xfId="7" applyFont="1" applyAlignment="1"/>
    <xf numFmtId="0" fontId="39" fillId="32" borderId="28" xfId="7" applyFont="1" applyFill="1" applyBorder="1" applyAlignment="1"/>
    <xf numFmtId="0" fontId="39" fillId="27" borderId="0" xfId="7" applyFont="1" applyFill="1"/>
    <xf numFmtId="0" fontId="14" fillId="27" borderId="9" xfId="7" applyFont="1" applyFill="1" applyBorder="1" applyAlignment="1">
      <alignment wrapText="1"/>
    </xf>
    <xf numFmtId="0" fontId="16" fillId="37" borderId="9" xfId="7" applyFont="1" applyFill="1" applyBorder="1" applyAlignment="1">
      <alignment horizontal="center" vertical="center"/>
    </xf>
    <xf numFmtId="0" fontId="16" fillId="37" borderId="9" xfId="7" applyFont="1" applyFill="1" applyBorder="1" applyAlignment="1">
      <alignment horizontal="right" vertical="center" indent="1"/>
    </xf>
    <xf numFmtId="0" fontId="14" fillId="27" borderId="8" xfId="7" applyFont="1" applyFill="1" applyBorder="1" applyAlignment="1">
      <alignment wrapText="1"/>
    </xf>
    <xf numFmtId="0" fontId="38" fillId="27" borderId="8" xfId="7" applyFont="1" applyFill="1" applyBorder="1"/>
    <xf numFmtId="168" fontId="38" fillId="27" borderId="8" xfId="7" applyNumberFormat="1" applyFont="1" applyFill="1" applyBorder="1"/>
    <xf numFmtId="0" fontId="16" fillId="27" borderId="23" xfId="7" applyFont="1" applyFill="1" applyBorder="1" applyAlignment="1">
      <alignment horizontal="left" wrapText="1" indent="1"/>
    </xf>
    <xf numFmtId="0" fontId="16" fillId="37" borderId="23" xfId="7" applyFont="1" applyFill="1" applyBorder="1" applyAlignment="1">
      <alignment horizontal="center"/>
    </xf>
    <xf numFmtId="168" fontId="14" fillId="30" borderId="23" xfId="4" applyNumberFormat="1" applyFont="1" applyFill="1" applyBorder="1" applyAlignment="1">
      <alignment horizontal="right"/>
    </xf>
    <xf numFmtId="168" fontId="16" fillId="27" borderId="23" xfId="4" applyNumberFormat="1" applyFont="1" applyFill="1" applyBorder="1" applyAlignment="1">
      <alignment horizontal="right"/>
    </xf>
    <xf numFmtId="0" fontId="16" fillId="27" borderId="21" xfId="7" applyFont="1" applyFill="1" applyBorder="1" applyAlignment="1">
      <alignment horizontal="left" wrapText="1" indent="1"/>
    </xf>
    <xf numFmtId="0" fontId="16" fillId="37" borderId="21" xfId="7" applyFont="1" applyFill="1" applyBorder="1" applyAlignment="1">
      <alignment horizontal="center"/>
    </xf>
    <xf numFmtId="168" fontId="14" fillId="30" borderId="21" xfId="4" applyNumberFormat="1" applyFont="1" applyFill="1" applyBorder="1" applyAlignment="1">
      <alignment horizontal="right"/>
    </xf>
    <xf numFmtId="168" fontId="16" fillId="27" borderId="21" xfId="4" applyNumberFormat="1" applyFont="1" applyFill="1" applyBorder="1" applyAlignment="1">
      <alignment horizontal="right"/>
    </xf>
    <xf numFmtId="0" fontId="16" fillId="27" borderId="21" xfId="7" applyFont="1" applyFill="1" applyBorder="1" applyAlignment="1">
      <alignment wrapText="1"/>
    </xf>
    <xf numFmtId="168" fontId="16" fillId="30" borderId="21" xfId="4" applyNumberFormat="1" applyFont="1" applyFill="1" applyBorder="1" applyAlignment="1">
      <alignment horizontal="right"/>
    </xf>
    <xf numFmtId="0" fontId="38" fillId="27" borderId="8" xfId="7" applyFont="1" applyFill="1" applyBorder="1" applyAlignment="1"/>
    <xf numFmtId="168" fontId="38" fillId="27" borderId="8" xfId="7" applyNumberFormat="1" applyFont="1" applyFill="1" applyBorder="1" applyAlignment="1">
      <alignment horizontal="right"/>
    </xf>
    <xf numFmtId="0" fontId="16" fillId="37" borderId="21" xfId="7" applyFont="1" applyFill="1" applyBorder="1" applyAlignment="1">
      <alignment horizontal="center" vertical="center"/>
    </xf>
    <xf numFmtId="0" fontId="14" fillId="27" borderId="10" xfId="7" applyFont="1" applyFill="1" applyBorder="1" applyAlignment="1">
      <alignment wrapText="1"/>
    </xf>
    <xf numFmtId="0" fontId="16" fillId="37" borderId="10" xfId="7" applyFont="1" applyFill="1" applyBorder="1" applyAlignment="1">
      <alignment horizontal="center" vertical="center"/>
    </xf>
    <xf numFmtId="168" fontId="14" fillId="30" borderId="10" xfId="4" applyNumberFormat="1" applyFont="1" applyFill="1" applyBorder="1" applyAlignment="1">
      <alignment horizontal="right"/>
    </xf>
    <xf numFmtId="168" fontId="14" fillId="27" borderId="10" xfId="4" applyNumberFormat="1" applyFont="1" applyFill="1" applyBorder="1" applyAlignment="1">
      <alignment horizontal="right"/>
    </xf>
    <xf numFmtId="0" fontId="16" fillId="37" borderId="9" xfId="7" applyFont="1" applyFill="1" applyBorder="1" applyAlignment="1">
      <alignment horizontal="center"/>
    </xf>
    <xf numFmtId="0" fontId="38" fillId="27" borderId="8" xfId="7" applyFont="1" applyFill="1" applyBorder="1" applyAlignment="1">
      <alignment horizontal="center"/>
    </xf>
    <xf numFmtId="0" fontId="16" fillId="27" borderId="24" xfId="7" applyFont="1" applyFill="1" applyBorder="1" applyAlignment="1">
      <alignment horizontal="left" wrapText="1" indent="1"/>
    </xf>
    <xf numFmtId="168" fontId="14" fillId="30" borderId="24" xfId="4" applyNumberFormat="1" applyFont="1" applyFill="1" applyBorder="1" applyAlignment="1">
      <alignment horizontal="right"/>
    </xf>
    <xf numFmtId="0" fontId="16" fillId="37" borderId="8" xfId="7" applyFont="1" applyFill="1" applyBorder="1" applyAlignment="1">
      <alignment horizontal="center"/>
    </xf>
    <xf numFmtId="168" fontId="14" fillId="30" borderId="8" xfId="4" applyNumberFormat="1" applyFont="1" applyFill="1" applyBorder="1" applyAlignment="1">
      <alignment horizontal="right"/>
    </xf>
    <xf numFmtId="168" fontId="14" fillId="27" borderId="8" xfId="4" applyNumberFormat="1" applyFont="1" applyFill="1" applyBorder="1" applyAlignment="1">
      <alignment horizontal="right"/>
    </xf>
    <xf numFmtId="168" fontId="16" fillId="27" borderId="8" xfId="4" applyNumberFormat="1" applyFont="1" applyFill="1" applyBorder="1" applyAlignment="1">
      <alignment horizontal="right"/>
    </xf>
    <xf numFmtId="0" fontId="14" fillId="27" borderId="21" xfId="7" applyFont="1" applyFill="1" applyBorder="1" applyAlignment="1">
      <alignment horizontal="left" wrapText="1" indent="1"/>
    </xf>
    <xf numFmtId="10" fontId="14" fillId="30" borderId="8" xfId="10" applyNumberFormat="1" applyFont="1" applyFill="1" applyBorder="1" applyAlignment="1">
      <alignment horizontal="right"/>
    </xf>
    <xf numFmtId="0" fontId="16" fillId="37" borderId="10" xfId="7" applyFont="1" applyFill="1" applyBorder="1" applyAlignment="1">
      <alignment horizontal="center"/>
    </xf>
    <xf numFmtId="10" fontId="14" fillId="30" borderId="10" xfId="10" applyNumberFormat="1" applyFont="1" applyFill="1" applyBorder="1" applyAlignment="1">
      <alignment horizontal="right"/>
    </xf>
    <xf numFmtId="0" fontId="40" fillId="27" borderId="0" xfId="7" applyFont="1" applyFill="1" applyAlignment="1">
      <alignment wrapText="1"/>
    </xf>
    <xf numFmtId="0" fontId="14" fillId="27" borderId="24" xfId="7" applyFont="1" applyFill="1" applyBorder="1" applyAlignment="1">
      <alignment wrapText="1"/>
    </xf>
    <xf numFmtId="0" fontId="16" fillId="37" borderId="24" xfId="7" applyFont="1" applyFill="1" applyBorder="1" applyAlignment="1">
      <alignment horizontal="center" vertical="center"/>
    </xf>
    <xf numFmtId="0" fontId="16" fillId="27" borderId="8" xfId="7" applyFont="1" applyFill="1" applyBorder="1" applyAlignment="1">
      <alignment horizontal="center" vertical="center"/>
    </xf>
    <xf numFmtId="0" fontId="16" fillId="37" borderId="23" xfId="7" applyFont="1" applyFill="1" applyBorder="1" applyAlignment="1">
      <alignment horizontal="center" vertical="center"/>
    </xf>
    <xf numFmtId="168" fontId="16" fillId="30" borderId="23" xfId="4" applyNumberFormat="1" applyFont="1" applyFill="1" applyBorder="1" applyAlignment="1">
      <alignment horizontal="right"/>
    </xf>
    <xf numFmtId="168" fontId="16" fillId="30" borderId="24" xfId="4" applyNumberFormat="1" applyFont="1" applyFill="1" applyBorder="1" applyAlignment="1">
      <alignment horizontal="right"/>
    </xf>
    <xf numFmtId="0" fontId="14" fillId="27" borderId="30" xfId="7" applyFont="1" applyFill="1" applyBorder="1"/>
    <xf numFmtId="0" fontId="16" fillId="38" borderId="30" xfId="7" applyFont="1" applyFill="1" applyBorder="1" applyAlignment="1">
      <alignment horizontal="center" vertical="center"/>
    </xf>
    <xf numFmtId="0" fontId="16" fillId="38" borderId="30" xfId="7" applyFont="1" applyFill="1" applyBorder="1" applyAlignment="1">
      <alignment horizontal="right" vertical="center" indent="1"/>
    </xf>
    <xf numFmtId="0" fontId="16" fillId="27" borderId="25" xfId="7" applyFont="1" applyFill="1" applyBorder="1"/>
    <xf numFmtId="0" fontId="16" fillId="38" borderId="25" xfId="7" applyFont="1" applyFill="1" applyBorder="1" applyAlignment="1">
      <alignment horizontal="center" vertical="center"/>
    </xf>
    <xf numFmtId="168" fontId="16" fillId="27" borderId="25" xfId="4" applyNumberFormat="1" applyFont="1" applyFill="1" applyBorder="1" applyAlignment="1">
      <alignment horizontal="right"/>
    </xf>
    <xf numFmtId="0" fontId="16" fillId="27" borderId="21" xfId="7" applyFont="1" applyFill="1" applyBorder="1"/>
    <xf numFmtId="0" fontId="16" fillId="38" borderId="21" xfId="7" applyFont="1" applyFill="1" applyBorder="1" applyAlignment="1">
      <alignment horizontal="center" vertical="center"/>
    </xf>
    <xf numFmtId="0" fontId="16" fillId="38" borderId="0" xfId="7" applyFont="1" applyFill="1" applyAlignment="1">
      <alignment horizontal="center" vertical="center"/>
    </xf>
    <xf numFmtId="168" fontId="16" fillId="27" borderId="0" xfId="4" applyNumberFormat="1" applyFont="1" applyFill="1" applyAlignment="1">
      <alignment horizontal="right"/>
    </xf>
    <xf numFmtId="0" fontId="14" fillId="27" borderId="8" xfId="7" applyFont="1" applyFill="1" applyBorder="1"/>
    <xf numFmtId="0" fontId="16" fillId="38" borderId="8" xfId="7" applyFont="1" applyFill="1" applyBorder="1" applyAlignment="1">
      <alignment horizontal="center" vertical="center"/>
    </xf>
    <xf numFmtId="0" fontId="16" fillId="38" borderId="19" xfId="7" applyFont="1" applyFill="1" applyBorder="1" applyAlignment="1">
      <alignment horizontal="center" vertical="center"/>
    </xf>
    <xf numFmtId="168" fontId="14" fillId="30" borderId="0" xfId="4" applyNumberFormat="1" applyFont="1" applyFill="1" applyAlignment="1">
      <alignment horizontal="right"/>
    </xf>
    <xf numFmtId="168" fontId="14" fillId="30" borderId="19" xfId="4" applyNumberFormat="1" applyFont="1" applyFill="1" applyBorder="1" applyAlignment="1">
      <alignment horizontal="right"/>
    </xf>
    <xf numFmtId="168" fontId="16" fillId="27" borderId="31" xfId="4" applyNumberFormat="1" applyFont="1" applyFill="1" applyBorder="1" applyAlignment="1">
      <alignment horizontal="right"/>
    </xf>
    <xf numFmtId="168" fontId="14" fillId="30" borderId="25" xfId="4" applyNumberFormat="1" applyFont="1" applyFill="1" applyBorder="1" applyAlignment="1">
      <alignment horizontal="right"/>
    </xf>
    <xf numFmtId="0" fontId="14" fillId="27" borderId="9" xfId="7" applyFont="1" applyFill="1" applyBorder="1"/>
    <xf numFmtId="0" fontId="14" fillId="27" borderId="0" xfId="7" applyFont="1" applyFill="1" applyBorder="1"/>
    <xf numFmtId="168" fontId="14" fillId="27" borderId="8" xfId="4" applyNumberFormat="1" applyFont="1" applyFill="1" applyBorder="1" applyAlignment="1">
      <alignment horizontal="right" wrapText="1" indent="1"/>
    </xf>
    <xf numFmtId="0" fontId="16" fillId="38" borderId="0" xfId="7" applyFont="1" applyFill="1" applyBorder="1" applyAlignment="1">
      <alignment horizontal="center" vertical="center"/>
    </xf>
    <xf numFmtId="0" fontId="16" fillId="38" borderId="0" xfId="7" applyFont="1" applyFill="1" applyBorder="1" applyAlignment="1">
      <alignment horizontal="right" vertical="center" indent="1"/>
    </xf>
    <xf numFmtId="168" fontId="14" fillId="30" borderId="8" xfId="7" applyNumberFormat="1" applyFont="1" applyFill="1" applyBorder="1" applyAlignment="1">
      <alignment horizontal="right"/>
    </xf>
    <xf numFmtId="168" fontId="14" fillId="30" borderId="19" xfId="7" applyNumberFormat="1" applyFont="1" applyFill="1" applyBorder="1" applyAlignment="1">
      <alignment horizontal="right"/>
    </xf>
    <xf numFmtId="0" fontId="38" fillId="27" borderId="0" xfId="0" applyFont="1" applyFill="1"/>
    <xf numFmtId="0" fontId="14" fillId="27" borderId="0" xfId="0" applyFont="1" applyFill="1" applyBorder="1" applyAlignment="1">
      <alignment horizontal="right"/>
    </xf>
    <xf numFmtId="0" fontId="38" fillId="0" borderId="0" xfId="0" applyFont="1"/>
    <xf numFmtId="0" fontId="14" fillId="27" borderId="0" xfId="0" applyFont="1" applyFill="1" applyBorder="1"/>
    <xf numFmtId="0" fontId="16" fillId="27" borderId="0" xfId="0" applyFont="1" applyFill="1" applyBorder="1" applyAlignment="1">
      <alignment horizontal="center" vertical="center"/>
    </xf>
    <xf numFmtId="0" fontId="16" fillId="39" borderId="0" xfId="0" applyFont="1" applyFill="1" applyBorder="1" applyAlignment="1">
      <alignment horizontal="right" indent="1"/>
    </xf>
    <xf numFmtId="0" fontId="16" fillId="27" borderId="25" xfId="0" applyFont="1" applyFill="1" applyBorder="1" applyAlignment="1">
      <alignment horizontal="left"/>
    </xf>
    <xf numFmtId="0" fontId="16" fillId="39" borderId="25" xfId="0" applyFont="1" applyFill="1" applyBorder="1" applyAlignment="1">
      <alignment horizontal="center" vertical="center"/>
    </xf>
    <xf numFmtId="0" fontId="16" fillId="27" borderId="21" xfId="0" applyFont="1" applyFill="1" applyBorder="1" applyAlignment="1">
      <alignment horizontal="left"/>
    </xf>
    <xf numFmtId="0" fontId="16" fillId="39" borderId="21" xfId="0" applyFont="1" applyFill="1" applyBorder="1" applyAlignment="1">
      <alignment horizontal="center" vertical="center"/>
    </xf>
    <xf numFmtId="0" fontId="16" fillId="27" borderId="22" xfId="0" applyFont="1" applyFill="1" applyBorder="1" applyAlignment="1">
      <alignment horizontal="left"/>
    </xf>
    <xf numFmtId="0" fontId="16" fillId="39" borderId="22" xfId="0" applyFont="1" applyFill="1" applyBorder="1" applyAlignment="1">
      <alignment horizontal="center" vertical="center"/>
    </xf>
    <xf numFmtId="168" fontId="16" fillId="27" borderId="22" xfId="4" applyNumberFormat="1" applyFont="1" applyFill="1" applyBorder="1" applyAlignment="1">
      <alignment horizontal="right"/>
    </xf>
    <xf numFmtId="0" fontId="16" fillId="27" borderId="23" xfId="0" applyFont="1" applyFill="1" applyBorder="1" applyAlignment="1">
      <alignment horizontal="left"/>
    </xf>
    <xf numFmtId="0" fontId="16" fillId="39" borderId="23" xfId="0" applyFont="1" applyFill="1" applyBorder="1" applyAlignment="1">
      <alignment horizontal="center" vertical="center"/>
    </xf>
    <xf numFmtId="0" fontId="16" fillId="39" borderId="11" xfId="0" applyFont="1" applyFill="1" applyBorder="1" applyAlignment="1">
      <alignment horizontal="right" indent="1"/>
    </xf>
    <xf numFmtId="0" fontId="14" fillId="27" borderId="10" xfId="0" applyFont="1" applyFill="1" applyBorder="1" applyAlignment="1">
      <alignment horizontal="left"/>
    </xf>
    <xf numFmtId="0" fontId="16" fillId="39" borderId="10" xfId="0" applyFont="1" applyFill="1" applyBorder="1" applyAlignment="1">
      <alignment horizontal="center" vertical="center"/>
    </xf>
    <xf numFmtId="0" fontId="14" fillId="27" borderId="21" xfId="7" applyFont="1" applyFill="1" applyBorder="1" applyAlignment="1">
      <alignment wrapText="1"/>
    </xf>
    <xf numFmtId="0" fontId="16" fillId="27" borderId="25" xfId="7" applyFont="1" applyFill="1" applyBorder="1" applyAlignment="1">
      <alignment horizontal="left" wrapText="1" indent="1"/>
    </xf>
    <xf numFmtId="0" fontId="16" fillId="37" borderId="25" xfId="7" applyFont="1" applyFill="1" applyBorder="1" applyAlignment="1">
      <alignment horizontal="center"/>
    </xf>
    <xf numFmtId="0" fontId="16" fillId="27" borderId="22" xfId="7" applyFont="1" applyFill="1" applyBorder="1" applyAlignment="1">
      <alignment horizontal="left" wrapText="1" indent="1"/>
    </xf>
    <xf numFmtId="0" fontId="16" fillId="37" borderId="22" xfId="7" applyFont="1" applyFill="1" applyBorder="1" applyAlignment="1">
      <alignment horizontal="center"/>
    </xf>
    <xf numFmtId="168" fontId="14" fillId="30" borderId="22" xfId="4" applyNumberFormat="1" applyFont="1" applyFill="1" applyBorder="1" applyAlignment="1">
      <alignment horizontal="right"/>
    </xf>
    <xf numFmtId="0" fontId="16" fillId="37" borderId="32" xfId="7" applyFont="1" applyFill="1" applyBorder="1" applyAlignment="1">
      <alignment horizontal="center"/>
    </xf>
    <xf numFmtId="168" fontId="14" fillId="30" borderId="32" xfId="4" applyNumberFormat="1" applyFont="1" applyFill="1" applyBorder="1" applyAlignment="1">
      <alignment horizontal="right"/>
    </xf>
    <xf numFmtId="168" fontId="16" fillId="27" borderId="32" xfId="4" applyNumberFormat="1" applyFont="1" applyFill="1" applyBorder="1" applyAlignment="1">
      <alignment horizontal="right"/>
    </xf>
    <xf numFmtId="0" fontId="14" fillId="27" borderId="22" xfId="7" applyFont="1" applyFill="1" applyBorder="1" applyAlignment="1">
      <alignment horizontal="left" wrapText="1" indent="1"/>
    </xf>
    <xf numFmtId="0" fontId="40" fillId="0" borderId="19" xfId="7" applyFont="1" applyFill="1" applyBorder="1" applyAlignment="1">
      <alignment horizontal="right" wrapText="1"/>
    </xf>
    <xf numFmtId="0" fontId="40" fillId="0" borderId="29" xfId="7" applyFont="1" applyFill="1" applyBorder="1" applyAlignment="1">
      <alignment horizontal="right" wrapText="1"/>
    </xf>
    <xf numFmtId="0" fontId="16" fillId="27" borderId="0" xfId="7" applyFont="1" applyFill="1" applyBorder="1" applyAlignment="1">
      <alignment horizontal="right" vertical="center" indent="1"/>
    </xf>
    <xf numFmtId="0" fontId="16" fillId="38" borderId="23" xfId="7" applyFont="1" applyFill="1" applyBorder="1" applyAlignment="1">
      <alignment horizontal="center" vertical="center"/>
    </xf>
    <xf numFmtId="168" fontId="16" fillId="27" borderId="33" xfId="7" applyNumberFormat="1" applyFont="1" applyFill="1" applyBorder="1" applyAlignment="1">
      <alignment horizontal="right"/>
    </xf>
    <xf numFmtId="168" fontId="16" fillId="27" borderId="34" xfId="7" applyNumberFormat="1" applyFont="1" applyFill="1" applyBorder="1" applyAlignment="1">
      <alignment horizontal="right"/>
    </xf>
    <xf numFmtId="168" fontId="16" fillId="27" borderId="33" xfId="4" applyNumberFormat="1" applyFont="1" applyFill="1" applyBorder="1" applyAlignment="1">
      <alignment horizontal="right"/>
    </xf>
    <xf numFmtId="168" fontId="16" fillId="27" borderId="35" xfId="7" applyNumberFormat="1" applyFont="1" applyFill="1" applyBorder="1" applyAlignment="1">
      <alignment horizontal="right"/>
    </xf>
    <xf numFmtId="168" fontId="16" fillId="27" borderId="36" xfId="4" applyNumberFormat="1" applyFont="1" applyFill="1" applyBorder="1" applyAlignment="1">
      <alignment horizontal="right"/>
    </xf>
    <xf numFmtId="168" fontId="16" fillId="27" borderId="37" xfId="4" applyNumberFormat="1" applyFont="1" applyFill="1" applyBorder="1" applyAlignment="1">
      <alignment horizontal="right"/>
    </xf>
    <xf numFmtId="168" fontId="16" fillId="27" borderId="38" xfId="4" applyNumberFormat="1" applyFont="1" applyFill="1" applyBorder="1" applyAlignment="1">
      <alignment horizontal="right"/>
    </xf>
    <xf numFmtId="168" fontId="16" fillId="27" borderId="35" xfId="4" applyNumberFormat="1" applyFont="1" applyFill="1" applyBorder="1" applyAlignment="1">
      <alignment horizontal="right"/>
    </xf>
    <xf numFmtId="168" fontId="16" fillId="27" borderId="39" xfId="4" applyNumberFormat="1" applyFont="1" applyFill="1" applyBorder="1" applyAlignment="1">
      <alignment horizontal="right"/>
    </xf>
    <xf numFmtId="168" fontId="14" fillId="27" borderId="33" xfId="4" applyNumberFormat="1" applyFont="1" applyFill="1" applyBorder="1" applyAlignment="1">
      <alignment horizontal="right"/>
    </xf>
    <xf numFmtId="168" fontId="14" fillId="27" borderId="40" xfId="4" applyNumberFormat="1" applyFont="1" applyFill="1" applyBorder="1" applyAlignment="1">
      <alignment horizontal="right"/>
    </xf>
    <xf numFmtId="168" fontId="16" fillId="27" borderId="41" xfId="4" applyNumberFormat="1" applyFont="1" applyFill="1" applyBorder="1" applyAlignment="1">
      <alignment horizontal="right"/>
    </xf>
    <xf numFmtId="168" fontId="16" fillId="27" borderId="35" xfId="4" applyNumberFormat="1" applyFont="1" applyFill="1" applyBorder="1" applyAlignment="1">
      <alignment horizontal="right"/>
    </xf>
    <xf numFmtId="168" fontId="16" fillId="27" borderId="39" xfId="4" applyNumberFormat="1" applyFont="1" applyFill="1" applyBorder="1" applyAlignment="1">
      <alignment horizontal="right"/>
    </xf>
    <xf numFmtId="0" fontId="16" fillId="27" borderId="8" xfId="13" applyFont="1" applyFill="1" applyBorder="1"/>
    <xf numFmtId="0" fontId="16" fillId="36" borderId="8" xfId="0" applyFont="1" applyFill="1" applyBorder="1" applyAlignment="1">
      <alignment horizontal="center" vertical="center"/>
    </xf>
    <xf numFmtId="168" fontId="16" fillId="27" borderId="8" xfId="12" applyNumberFormat="1" applyFont="1" applyFill="1" applyBorder="1" applyAlignment="1">
      <alignment horizontal="right"/>
    </xf>
    <xf numFmtId="0" fontId="16" fillId="38" borderId="9" xfId="7" applyFont="1" applyFill="1" applyBorder="1" applyAlignment="1">
      <alignment horizontal="center" vertical="center"/>
    </xf>
    <xf numFmtId="0" fontId="14" fillId="27" borderId="11" xfId="7" applyFont="1" applyFill="1" applyBorder="1"/>
    <xf numFmtId="168" fontId="16" fillId="27" borderId="8" xfId="7" applyNumberFormat="1" applyFont="1" applyFill="1" applyBorder="1" applyAlignment="1">
      <alignment horizontal="right"/>
    </xf>
    <xf numFmtId="168" fontId="16" fillId="27" borderId="24" xfId="4" applyNumberFormat="1" applyFont="1" applyFill="1" applyBorder="1" applyAlignment="1">
      <alignment horizontal="right"/>
    </xf>
    <xf numFmtId="0" fontId="16" fillId="27" borderId="19" xfId="7" applyFont="1" applyFill="1" applyBorder="1" applyAlignment="1">
      <alignment horizontal="right" wrapText="1"/>
    </xf>
    <xf numFmtId="0" fontId="16" fillId="38" borderId="9" xfId="7" applyFont="1" applyFill="1" applyBorder="1" applyAlignment="1">
      <alignment horizontal="center" wrapText="1"/>
    </xf>
    <xf numFmtId="0" fontId="14" fillId="38" borderId="9" xfId="7" applyFont="1" applyFill="1" applyBorder="1" applyAlignment="1">
      <alignment horizontal="center" wrapText="1"/>
    </xf>
    <xf numFmtId="0" fontId="16" fillId="27" borderId="0" xfId="7" applyFont="1" applyFill="1" applyBorder="1"/>
    <xf numFmtId="168" fontId="16" fillId="27" borderId="0" xfId="4" applyNumberFormat="1" applyFont="1" applyFill="1" applyBorder="1" applyAlignment="1">
      <alignment horizontal="right"/>
    </xf>
    <xf numFmtId="0" fontId="16" fillId="27" borderId="22" xfId="7" applyFont="1" applyFill="1" applyBorder="1"/>
    <xf numFmtId="0" fontId="16" fillId="38" borderId="22" xfId="7" applyFont="1" applyFill="1" applyBorder="1" applyAlignment="1">
      <alignment horizontal="center" vertical="center"/>
    </xf>
    <xf numFmtId="0" fontId="16" fillId="27" borderId="11" xfId="7" applyFont="1" applyFill="1" applyBorder="1"/>
    <xf numFmtId="0" fontId="16" fillId="38" borderId="11" xfId="7" applyFont="1" applyFill="1" applyBorder="1" applyAlignment="1">
      <alignment horizontal="center" vertical="center"/>
    </xf>
    <xf numFmtId="168" fontId="16" fillId="27" borderId="11" xfId="4" applyNumberFormat="1" applyFont="1" applyFill="1" applyBorder="1" applyAlignment="1">
      <alignment horizontal="right"/>
    </xf>
    <xf numFmtId="168" fontId="16" fillId="27" borderId="42" xfId="4" applyNumberFormat="1" applyFont="1" applyFill="1" applyBorder="1" applyAlignment="1">
      <alignment horizontal="right"/>
    </xf>
    <xf numFmtId="168" fontId="14" fillId="30" borderId="0" xfId="4" applyNumberFormat="1" applyFont="1" applyFill="1" applyBorder="1" applyAlignment="1">
      <alignment horizontal="right"/>
    </xf>
    <xf numFmtId="168" fontId="14" fillId="30" borderId="11" xfId="4" applyNumberFormat="1" applyFont="1" applyFill="1" applyBorder="1" applyAlignment="1">
      <alignment horizontal="right"/>
    </xf>
    <xf numFmtId="0" fontId="16" fillId="27" borderId="0" xfId="7" applyFont="1" applyFill="1" applyBorder="1" applyAlignment="1">
      <alignment wrapText="1"/>
    </xf>
    <xf numFmtId="168" fontId="16" fillId="27" borderId="19" xfId="4" applyNumberFormat="1" applyFont="1" applyFill="1" applyBorder="1" applyAlignment="1">
      <alignment horizontal="right"/>
    </xf>
    <xf numFmtId="0" fontId="16" fillId="27" borderId="10" xfId="7" applyFont="1" applyFill="1" applyBorder="1" applyAlignment="1">
      <alignment horizontal="right" wrapText="1"/>
    </xf>
    <xf numFmtId="0" fontId="16" fillId="27" borderId="19" xfId="7" applyFont="1" applyFill="1" applyBorder="1" applyAlignment="1">
      <alignment wrapText="1"/>
    </xf>
    <xf numFmtId="0" fontId="16" fillId="38" borderId="32" xfId="7" applyFont="1" applyFill="1" applyBorder="1" applyAlignment="1">
      <alignment horizontal="center" vertical="center"/>
    </xf>
    <xf numFmtId="168" fontId="16" fillId="30" borderId="32" xfId="4" applyNumberFormat="1" applyFont="1" applyFill="1" applyBorder="1" applyAlignment="1">
      <alignment horizontal="right"/>
    </xf>
    <xf numFmtId="0" fontId="16" fillId="27" borderId="8" xfId="7" applyFont="1" applyFill="1" applyBorder="1" applyAlignment="1">
      <alignment wrapText="1"/>
    </xf>
    <xf numFmtId="168" fontId="16" fillId="30" borderId="8" xfId="4" applyNumberFormat="1" applyFont="1" applyFill="1" applyBorder="1" applyAlignment="1">
      <alignment horizontal="right"/>
    </xf>
    <xf numFmtId="168" fontId="16" fillId="30" borderId="0" xfId="4" applyNumberFormat="1" applyFont="1" applyFill="1" applyBorder="1" applyAlignment="1">
      <alignment horizontal="right"/>
    </xf>
    <xf numFmtId="168" fontId="16" fillId="30" borderId="19" xfId="4" applyNumberFormat="1" applyFont="1" applyFill="1" applyBorder="1" applyAlignment="1">
      <alignment horizontal="right"/>
    </xf>
    <xf numFmtId="0" fontId="16" fillId="27" borderId="9" xfId="7" applyFont="1" applyFill="1" applyBorder="1" applyAlignment="1">
      <alignment wrapText="1"/>
    </xf>
    <xf numFmtId="0" fontId="16" fillId="27" borderId="23" xfId="7" applyFont="1" applyFill="1" applyBorder="1" applyAlignment="1">
      <alignment wrapText="1"/>
    </xf>
    <xf numFmtId="0" fontId="43" fillId="33" borderId="16" xfId="8" applyFont="1" applyFill="1" applyBorder="1" applyAlignment="1">
      <alignment horizontal="center" vertical="center"/>
    </xf>
    <xf numFmtId="0" fontId="16" fillId="27" borderId="9" xfId="7" applyFont="1" applyFill="1" applyBorder="1" applyAlignment="1">
      <alignment horizontal="center" vertical="center"/>
    </xf>
    <xf numFmtId="0" fontId="16" fillId="27" borderId="9" xfId="7" applyFont="1" applyFill="1" applyBorder="1" applyAlignment="1">
      <alignment horizontal="right" vertical="center" indent="1"/>
    </xf>
    <xf numFmtId="0" fontId="16" fillId="40" borderId="23" xfId="7" applyFont="1" applyFill="1" applyBorder="1" applyAlignment="1">
      <alignment horizontal="center"/>
    </xf>
    <xf numFmtId="168" fontId="38" fillId="40" borderId="8" xfId="7" applyNumberFormat="1" applyFont="1" applyFill="1" applyBorder="1"/>
    <xf numFmtId="0" fontId="40" fillId="27" borderId="0" xfId="7" applyFont="1" applyFill="1"/>
    <xf numFmtId="0" fontId="40" fillId="27" borderId="19" xfId="7" applyFont="1" applyFill="1" applyBorder="1" applyAlignment="1">
      <alignment wrapText="1"/>
    </xf>
    <xf numFmtId="0" fontId="50" fillId="0" borderId="0" xfId="7" applyFill="1" applyBorder="1"/>
    <xf numFmtId="0" fontId="38" fillId="0" borderId="0" xfId="7" applyFont="1" applyFill="1" applyBorder="1" applyAlignment="1">
      <alignment wrapText="1"/>
    </xf>
    <xf numFmtId="0" fontId="38" fillId="0" borderId="0" xfId="7" applyFont="1" applyFill="1" applyBorder="1"/>
    <xf numFmtId="168" fontId="16" fillId="27" borderId="21" xfId="52" applyNumberFormat="1" applyFont="1" applyFill="1" applyBorder="1" applyAlignment="1">
      <alignment horizontal="right"/>
    </xf>
    <xf numFmtId="168" fontId="14" fillId="27" borderId="43" xfId="52" applyNumberFormat="1" applyFont="1" applyFill="1" applyBorder="1" applyAlignment="1">
      <alignment horizontal="right"/>
    </xf>
    <xf numFmtId="168" fontId="16" fillId="27" borderId="35" xfId="52" applyNumberFormat="1" applyFont="1" applyFill="1" applyBorder="1" applyAlignment="1">
      <alignment horizontal="right"/>
    </xf>
    <xf numFmtId="168" fontId="16" fillId="27" borderId="25" xfId="52" applyNumberFormat="1" applyFont="1" applyFill="1" applyBorder="1" applyAlignment="1">
      <alignment horizontal="right"/>
    </xf>
    <xf numFmtId="168" fontId="14" fillId="27" borderId="19" xfId="52" applyNumberFormat="1" applyFont="1" applyFill="1" applyBorder="1" applyAlignment="1">
      <alignment horizontal="right"/>
    </xf>
    <xf numFmtId="0" fontId="14" fillId="27" borderId="43" xfId="7" applyFont="1" applyFill="1" applyBorder="1" applyAlignment="1">
      <alignment horizontal="left" wrapText="1"/>
    </xf>
    <xf numFmtId="0" fontId="38" fillId="27" borderId="0" xfId="7" applyFont="1" applyFill="1" applyAlignment="1">
      <alignment horizontal="right"/>
    </xf>
    <xf numFmtId="168" fontId="38" fillId="41" borderId="8" xfId="7" applyNumberFormat="1" applyFont="1" applyFill="1" applyBorder="1" applyAlignment="1">
      <alignment horizontal="right"/>
    </xf>
    <xf numFmtId="0" fontId="13" fillId="27" borderId="0" xfId="7" applyFont="1" applyFill="1" applyAlignment="1">
      <alignment horizontal="left" vertical="top" wrapText="1"/>
    </xf>
    <xf numFmtId="0" fontId="16" fillId="27" borderId="24" xfId="7" applyFont="1" applyFill="1" applyBorder="1" applyAlignment="1">
      <alignment wrapText="1"/>
    </xf>
    <xf numFmtId="0" fontId="16" fillId="37" borderId="24" xfId="7" applyFont="1" applyFill="1" applyBorder="1" applyAlignment="1">
      <alignment horizontal="center"/>
    </xf>
    <xf numFmtId="0" fontId="38" fillId="27" borderId="32" xfId="7" applyFont="1" applyFill="1" applyBorder="1"/>
    <xf numFmtId="0" fontId="16" fillId="37" borderId="0" xfId="7" applyFont="1" applyFill="1" applyBorder="1" applyAlignment="1">
      <alignment horizontal="center" vertical="center"/>
    </xf>
    <xf numFmtId="0" fontId="14" fillId="27" borderId="30" xfId="7" applyFont="1" applyFill="1" applyBorder="1" applyAlignment="1">
      <alignment horizontal="center" wrapText="1"/>
    </xf>
    <xf numFmtId="168" fontId="16" fillId="27" borderId="42" xfId="7" applyNumberFormat="1" applyFont="1" applyFill="1" applyBorder="1" applyAlignment="1">
      <alignment horizontal="right"/>
    </xf>
    <xf numFmtId="0" fontId="16" fillId="27" borderId="30" xfId="7" applyFont="1" applyFill="1" applyBorder="1" applyAlignment="1">
      <alignment horizontal="center" vertical="center"/>
    </xf>
    <xf numFmtId="168" fontId="16" fillId="30" borderId="44" xfId="4" applyNumberFormat="1" applyFont="1" applyFill="1" applyBorder="1" applyAlignment="1">
      <alignment horizontal="right"/>
    </xf>
    <xf numFmtId="168" fontId="16" fillId="30" borderId="45" xfId="4" applyNumberFormat="1" applyFont="1" applyFill="1" applyBorder="1" applyAlignment="1">
      <alignment horizontal="right"/>
    </xf>
    <xf numFmtId="168" fontId="14" fillId="30" borderId="46" xfId="4" applyNumberFormat="1" applyFont="1" applyFill="1" applyBorder="1" applyAlignment="1">
      <alignment horizontal="right"/>
    </xf>
    <xf numFmtId="0" fontId="14" fillId="0" borderId="0" xfId="38" applyFont="1" applyFill="1" applyBorder="1" applyAlignment="1">
      <alignment vertical="center" wrapText="1"/>
    </xf>
    <xf numFmtId="0" fontId="16" fillId="27" borderId="21" xfId="7" applyFont="1" applyFill="1" applyBorder="1" applyAlignment="1">
      <alignment horizontal="left" wrapText="1" indent="1"/>
    </xf>
    <xf numFmtId="0" fontId="13" fillId="27" borderId="0" xfId="7" applyFont="1" applyFill="1" applyAlignment="1">
      <alignment horizontal="left" vertical="top" wrapText="1"/>
    </xf>
    <xf numFmtId="168" fontId="14" fillId="27" borderId="43" xfId="52" applyNumberFormat="1" applyFont="1" applyFill="1" applyBorder="1" applyAlignment="1">
      <alignment horizontal="left"/>
    </xf>
    <xf numFmtId="0" fontId="14" fillId="27" borderId="30" xfId="7" applyFont="1" applyFill="1" applyBorder="1" applyAlignment="1">
      <alignment horizontal="center" wrapText="1"/>
    </xf>
    <xf numFmtId="0" fontId="16" fillId="42" borderId="30" xfId="7" applyFont="1" applyFill="1" applyBorder="1" applyAlignment="1">
      <alignment horizontal="center" vertical="center"/>
    </xf>
    <xf numFmtId="0" fontId="16" fillId="42" borderId="30" xfId="7" applyFont="1" applyFill="1" applyBorder="1" applyAlignment="1">
      <alignment horizontal="right" vertical="center" indent="1"/>
    </xf>
    <xf numFmtId="0" fontId="16" fillId="42" borderId="8" xfId="7" applyFont="1" applyFill="1" applyBorder="1" applyAlignment="1">
      <alignment horizontal="center" vertical="center"/>
    </xf>
    <xf numFmtId="0" fontId="16" fillId="42" borderId="0" xfId="7" applyFont="1" applyFill="1" applyBorder="1" applyAlignment="1">
      <alignment horizontal="center" vertical="center"/>
    </xf>
    <xf numFmtId="0" fontId="16" fillId="42" borderId="21" xfId="7" applyFont="1" applyFill="1" applyBorder="1" applyAlignment="1">
      <alignment horizontal="center" vertical="center"/>
    </xf>
    <xf numFmtId="0" fontId="16" fillId="42" borderId="19" xfId="7" applyFont="1" applyFill="1" applyBorder="1" applyAlignment="1">
      <alignment horizontal="center" vertical="center"/>
    </xf>
    <xf numFmtId="49" fontId="16" fillId="27" borderId="21" xfId="7" applyNumberFormat="1" applyFont="1" applyFill="1" applyBorder="1" applyAlignment="1">
      <alignment horizontal="left" wrapText="1" indent="1"/>
    </xf>
    <xf numFmtId="49" fontId="16" fillId="27" borderId="21" xfId="52" applyNumberFormat="1" applyFont="1" applyFill="1" applyBorder="1" applyAlignment="1">
      <alignment horizontal="left"/>
    </xf>
    <xf numFmtId="0" fontId="16" fillId="27" borderId="0" xfId="7" applyFont="1" applyFill="1" applyBorder="1" applyAlignment="1">
      <alignment horizontal="left" indent="1"/>
    </xf>
    <xf numFmtId="0" fontId="16" fillId="27" borderId="21" xfId="7" applyFont="1" applyFill="1" applyBorder="1" applyAlignment="1">
      <alignment horizontal="left" indent="1"/>
    </xf>
    <xf numFmtId="49" fontId="16" fillId="27" borderId="32" xfId="7" applyNumberFormat="1" applyFont="1" applyFill="1" applyBorder="1" applyAlignment="1">
      <alignment horizontal="left"/>
    </xf>
    <xf numFmtId="0" fontId="45" fillId="27" borderId="0" xfId="7" applyFont="1" applyFill="1" applyAlignment="1">
      <alignment horizontal="left" indent="1"/>
    </xf>
    <xf numFmtId="0" fontId="38" fillId="27" borderId="0" xfId="7" applyFont="1" applyFill="1" applyProtection="1"/>
    <xf numFmtId="0" fontId="38" fillId="0" borderId="0" xfId="7" applyFont="1" applyFill="1" applyBorder="1" applyProtection="1"/>
    <xf numFmtId="0" fontId="4" fillId="0" borderId="0" xfId="0" applyFont="1"/>
    <xf numFmtId="0" fontId="46" fillId="27" borderId="0" xfId="7" applyFont="1" applyFill="1" applyAlignment="1">
      <alignment horizontal="center" vertical="center"/>
    </xf>
    <xf numFmtId="0" fontId="47" fillId="27" borderId="12" xfId="7" applyFont="1" applyFill="1" applyBorder="1" applyAlignment="1">
      <alignment horizontal="center"/>
    </xf>
    <xf numFmtId="0" fontId="10" fillId="27" borderId="13" xfId="9" applyFont="1" applyFill="1" applyBorder="1" applyAlignment="1">
      <alignment horizontal="center"/>
    </xf>
    <xf numFmtId="0" fontId="46" fillId="27" borderId="15" xfId="7" applyFont="1" applyFill="1" applyBorder="1" applyAlignment="1">
      <alignment horizontal="center" vertical="center"/>
    </xf>
    <xf numFmtId="0" fontId="46" fillId="0" borderId="0" xfId="7" applyFont="1" applyAlignment="1">
      <alignment horizontal="center" vertical="center"/>
    </xf>
    <xf numFmtId="0" fontId="16" fillId="27" borderId="0" xfId="0" applyFont="1" applyFill="1"/>
    <xf numFmtId="0" fontId="44" fillId="27" borderId="0" xfId="7" applyFont="1" applyFill="1" applyAlignment="1">
      <alignment horizontal="left" vertical="top"/>
    </xf>
    <xf numFmtId="0" fontId="16" fillId="0" borderId="0" xfId="0" applyFont="1"/>
    <xf numFmtId="0" fontId="48" fillId="14" borderId="0" xfId="7" applyFont="1" applyFill="1"/>
    <xf numFmtId="49" fontId="0" fillId="0" borderId="0" xfId="0" applyNumberFormat="1"/>
    <xf numFmtId="168" fontId="38" fillId="27" borderId="0" xfId="0" applyNumberFormat="1" applyFont="1" applyFill="1"/>
    <xf numFmtId="0" fontId="16" fillId="43" borderId="21" xfId="7" applyFont="1" applyFill="1" applyBorder="1" applyAlignment="1">
      <alignment horizontal="center"/>
    </xf>
    <xf numFmtId="0" fontId="14" fillId="27" borderId="0" xfId="7" applyFont="1" applyFill="1" applyAlignment="1">
      <alignment horizontal="left" vertical="top" wrapText="1"/>
    </xf>
    <xf numFmtId="0" fontId="16" fillId="27" borderId="19" xfId="7" applyFont="1" applyFill="1" applyBorder="1" applyAlignment="1">
      <alignment horizontal="right"/>
    </xf>
    <xf numFmtId="0" fontId="15" fillId="26" borderId="19" xfId="7" applyFont="1" applyFill="1" applyBorder="1" applyAlignment="1">
      <alignment horizontal="right"/>
    </xf>
    <xf numFmtId="0" fontId="6" fillId="27" borderId="0" xfId="7" applyFont="1" applyFill="1" applyAlignment="1" applyProtection="1">
      <alignment horizontal="center" vertical="center"/>
      <protection locked="0"/>
    </xf>
    <xf numFmtId="0" fontId="7" fillId="28" borderId="0" xfId="7" applyFont="1" applyFill="1" applyAlignment="1">
      <alignment horizontal="center" vertical="center"/>
    </xf>
    <xf numFmtId="0" fontId="14" fillId="27" borderId="11" xfId="7" applyFont="1" applyFill="1" applyBorder="1" applyAlignment="1">
      <alignment horizontal="center" wrapText="1"/>
    </xf>
    <xf numFmtId="0" fontId="49" fillId="0" borderId="9" xfId="7" applyFont="1" applyFill="1" applyBorder="1" applyAlignment="1">
      <alignment horizontal="left" wrapText="1"/>
    </xf>
    <xf numFmtId="0" fontId="42" fillId="27" borderId="9" xfId="7" applyFont="1" applyFill="1" applyBorder="1" applyAlignment="1">
      <alignment horizontal="left"/>
    </xf>
    <xf numFmtId="0" fontId="14" fillId="27" borderId="10" xfId="7" applyFont="1" applyFill="1" applyBorder="1" applyAlignment="1">
      <alignment horizontal="right" wrapText="1"/>
    </xf>
    <xf numFmtId="0" fontId="49" fillId="27" borderId="9" xfId="7" applyFont="1" applyFill="1" applyBorder="1" applyAlignment="1">
      <alignment horizontal="left"/>
    </xf>
    <xf numFmtId="0" fontId="14" fillId="27" borderId="8" xfId="7" applyFont="1" applyFill="1" applyBorder="1" applyAlignment="1">
      <alignment horizontal="center" wrapText="1"/>
    </xf>
    <xf numFmtId="0" fontId="15" fillId="26" borderId="8" xfId="7" applyFont="1" applyFill="1" applyBorder="1" applyAlignment="1">
      <alignment horizontal="right" wrapText="1"/>
    </xf>
    <xf numFmtId="0" fontId="15" fillId="26" borderId="10" xfId="7" applyFont="1" applyFill="1" applyBorder="1" applyAlignment="1">
      <alignment horizontal="right" wrapText="1"/>
    </xf>
    <xf numFmtId="0" fontId="14" fillId="27" borderId="8" xfId="7" applyFont="1" applyFill="1" applyBorder="1" applyAlignment="1">
      <alignment horizontal="center" vertical="center" wrapText="1"/>
    </xf>
    <xf numFmtId="0" fontId="15" fillId="26" borderId="0" xfId="7" applyFont="1" applyFill="1" applyBorder="1" applyAlignment="1">
      <alignment horizontal="center" wrapText="1"/>
    </xf>
    <xf numFmtId="0" fontId="15" fillId="26" borderId="19" xfId="7" applyFont="1" applyFill="1" applyBorder="1" applyAlignment="1">
      <alignment horizontal="center" wrapText="1"/>
    </xf>
    <xf numFmtId="0" fontId="14" fillId="27" borderId="0" xfId="7" applyFont="1" applyFill="1" applyBorder="1" applyAlignment="1">
      <alignment horizontal="center" wrapText="1"/>
    </xf>
    <xf numFmtId="0" fontId="14" fillId="27" borderId="19" xfId="7" applyFont="1" applyFill="1" applyBorder="1" applyAlignment="1">
      <alignment horizontal="center" wrapText="1"/>
    </xf>
    <xf numFmtId="0" fontId="14" fillId="27" borderId="0" xfId="7" applyFont="1" applyFill="1" applyAlignment="1">
      <alignment horizontal="left" wrapText="1"/>
    </xf>
    <xf numFmtId="0" fontId="13" fillId="27" borderId="0" xfId="7" applyFont="1" applyFill="1" applyAlignment="1">
      <alignment horizontal="left" wrapText="1"/>
    </xf>
    <xf numFmtId="0" fontId="44" fillId="27" borderId="0" xfId="7" applyFont="1" applyFill="1" applyAlignment="1">
      <alignment horizontal="left" wrapText="1"/>
    </xf>
    <xf numFmtId="0" fontId="16" fillId="27" borderId="21" xfId="7" applyFont="1" applyFill="1" applyBorder="1" applyAlignment="1">
      <alignment horizontal="left" wrapText="1" indent="1"/>
    </xf>
    <xf numFmtId="0" fontId="16" fillId="27" borderId="43" xfId="7" applyFont="1" applyFill="1" applyBorder="1" applyAlignment="1">
      <alignment horizontal="left" wrapText="1" indent="1"/>
    </xf>
    <xf numFmtId="0" fontId="13" fillId="27" borderId="0" xfId="7" applyFont="1" applyFill="1" applyAlignment="1">
      <alignment horizontal="left" vertical="top" wrapText="1"/>
    </xf>
    <xf numFmtId="0" fontId="14" fillId="27" borderId="21" xfId="7" applyFont="1" applyFill="1" applyBorder="1" applyAlignment="1">
      <alignment horizontal="left" wrapText="1"/>
    </xf>
    <xf numFmtId="0" fontId="14" fillId="27" borderId="25" xfId="7" applyFont="1" applyFill="1" applyBorder="1" applyAlignment="1">
      <alignment horizontal="left" wrapText="1"/>
    </xf>
    <xf numFmtId="0" fontId="14" fillId="27" borderId="29" xfId="0" applyFont="1" applyFill="1" applyBorder="1" applyAlignment="1">
      <alignment horizontal="right"/>
    </xf>
    <xf numFmtId="0" fontId="44" fillId="27" borderId="0" xfId="0" applyFont="1" applyFill="1" applyAlignment="1">
      <alignment horizontal="left" vertical="top" indent="1"/>
    </xf>
    <xf numFmtId="168" fontId="51" fillId="27" borderId="0" xfId="7" applyNumberFormat="1" applyFont="1" applyFill="1" applyBorder="1" applyAlignment="1">
      <alignment horizontal="right" vertical="center" indent="1"/>
    </xf>
    <xf numFmtId="168" fontId="51" fillId="27" borderId="8" xfId="7" applyNumberFormat="1" applyFont="1" applyFill="1" applyBorder="1" applyAlignment="1">
      <alignment horizontal="right"/>
    </xf>
    <xf numFmtId="168" fontId="50" fillId="27" borderId="0" xfId="7" applyNumberFormat="1" applyFill="1"/>
  </cellXfs>
  <cellStyles count="60">
    <cellStyle name="20 % - Accent1" xfId="14" xr:uid="{00000000-0005-0000-0000-000000000000}"/>
    <cellStyle name="20 % - Accent2" xfId="15" xr:uid="{00000000-0005-0000-0000-000001000000}"/>
    <cellStyle name="20 % - Accent3" xfId="16" xr:uid="{00000000-0005-0000-0000-000002000000}"/>
    <cellStyle name="20 % - Accent4" xfId="17" xr:uid="{00000000-0005-0000-0000-000003000000}"/>
    <cellStyle name="20 % - Accent5" xfId="18" xr:uid="{00000000-0005-0000-0000-000004000000}"/>
    <cellStyle name="20 % - Accent6" xfId="19" xr:uid="{00000000-0005-0000-0000-000005000000}"/>
    <cellStyle name="40 % - Accent1" xfId="20" xr:uid="{00000000-0005-0000-0000-000006000000}"/>
    <cellStyle name="40 % - Accent2" xfId="21" xr:uid="{00000000-0005-0000-0000-000007000000}"/>
    <cellStyle name="40 % - Accent3" xfId="22" xr:uid="{00000000-0005-0000-0000-000008000000}"/>
    <cellStyle name="40 % - Accent4" xfId="23" xr:uid="{00000000-0005-0000-0000-000009000000}"/>
    <cellStyle name="40 % - Accent5" xfId="24" xr:uid="{00000000-0005-0000-0000-00000A000000}"/>
    <cellStyle name="40 % - Accent6" xfId="25" xr:uid="{00000000-0005-0000-0000-00000B000000}"/>
    <cellStyle name="49" xfId="59" xr:uid="{00000000-0005-0000-0000-00000C000000}"/>
    <cellStyle name="60 % - Accent1" xfId="26" xr:uid="{00000000-0005-0000-0000-00000D000000}"/>
    <cellStyle name="60 % - Accent2" xfId="27" xr:uid="{00000000-0005-0000-0000-00000E000000}"/>
    <cellStyle name="60 % - Accent3" xfId="28" xr:uid="{00000000-0005-0000-0000-00000F000000}"/>
    <cellStyle name="60 % - Accent4" xfId="29" xr:uid="{00000000-0005-0000-0000-000010000000}"/>
    <cellStyle name="60 % - Accent5" xfId="30" xr:uid="{00000000-0005-0000-0000-000011000000}"/>
    <cellStyle name="60 % - Accent6" xfId="31" xr:uid="{00000000-0005-0000-0000-000012000000}"/>
    <cellStyle name="Avertissement" xfId="32" xr:uid="{00000000-0005-0000-0000-000013000000}"/>
    <cellStyle name="Calcul" xfId="33" xr:uid="{00000000-0005-0000-0000-000014000000}"/>
    <cellStyle name="Cellule liée" xfId="34" xr:uid="{00000000-0005-0000-0000-000015000000}"/>
    <cellStyle name="Comma" xfId="4" xr:uid="{00000000-0005-0000-0000-000016000000}"/>
    <cellStyle name="Comma [0]" xfId="5" xr:uid="{00000000-0005-0000-0000-000017000000}"/>
    <cellStyle name="Comma 5" xfId="58" xr:uid="{00000000-0005-0000-0000-000018000000}"/>
    <cellStyle name="Comma_S.02.01_1_FR" xfId="53" xr:uid="{00000000-0005-0000-0000-000019000000}"/>
    <cellStyle name="Comma_S.25.03" xfId="52" xr:uid="{00000000-0005-0000-0000-00001A000000}"/>
    <cellStyle name="Currency" xfId="2" xr:uid="{00000000-0005-0000-0000-00001B000000}"/>
    <cellStyle name="Currency [0]" xfId="3" xr:uid="{00000000-0005-0000-0000-00001C000000}"/>
    <cellStyle name="Currency_S.02.01_1_FR" xfId="54" xr:uid="{00000000-0005-0000-0000-00001D000000}"/>
    <cellStyle name="Entrée" xfId="35" xr:uid="{00000000-0005-0000-0000-00001E000000}"/>
    <cellStyle name="Hyperlink" xfId="9" xr:uid="{00000000-0005-0000-0000-00001F000000}"/>
    <cellStyle name="Insatisfaisant" xfId="36" xr:uid="{00000000-0005-0000-0000-000020000000}"/>
    <cellStyle name="Lien hypertexte" xfId="8" xr:uid="{00000000-0005-0000-0000-000021000000}"/>
    <cellStyle name="Milliers" xfId="57" xr:uid="{00000000-0005-0000-0000-000022000000}"/>
    <cellStyle name="Milliers 2" xfId="12" xr:uid="{00000000-0005-0000-0000-000023000000}"/>
    <cellStyle name="Neutre" xfId="37" xr:uid="{00000000-0005-0000-0000-000024000000}"/>
    <cellStyle name="Normal" xfId="0" builtinId="0"/>
    <cellStyle name="Normal 2" xfId="6" xr:uid="{00000000-0005-0000-0000-000026000000}"/>
    <cellStyle name="Normal 2 2" xfId="7" xr:uid="{00000000-0005-0000-0000-000027000000}"/>
    <cellStyle name="Normal 2_S.02.01_1_FR" xfId="55" xr:uid="{00000000-0005-0000-0000-000028000000}"/>
    <cellStyle name="Normal 3" xfId="11" xr:uid="{00000000-0005-0000-0000-000029000000}"/>
    <cellStyle name="Normal 3 2" xfId="13" xr:uid="{00000000-0005-0000-0000-00002A000000}"/>
    <cellStyle name="Normal 3_S.02.01_1_FR" xfId="56" xr:uid="{00000000-0005-0000-0000-00002B000000}"/>
    <cellStyle name="Normal 3_S.23.01.22" xfId="38" xr:uid="{00000000-0005-0000-0000-00002C000000}"/>
    <cellStyle name="Normale 4" xfId="39" xr:uid="{00000000-0005-0000-0000-00002D000000}"/>
    <cellStyle name="Normalny 13" xfId="40" xr:uid="{00000000-0005-0000-0000-00002E000000}"/>
    <cellStyle name="Normalny 2 2" xfId="41" xr:uid="{00000000-0005-0000-0000-00002F000000}"/>
    <cellStyle name="Normalny 4" xfId="42" xr:uid="{00000000-0005-0000-0000-000030000000}"/>
    <cellStyle name="Percent" xfId="1" xr:uid="{00000000-0005-0000-0000-000031000000}"/>
    <cellStyle name="Pourcentage 2" xfId="10" xr:uid="{00000000-0005-0000-0000-000032000000}"/>
    <cellStyle name="Satisfaisant" xfId="43" xr:uid="{00000000-0005-0000-0000-000033000000}"/>
    <cellStyle name="Sortie" xfId="44" xr:uid="{00000000-0005-0000-0000-000034000000}"/>
    <cellStyle name="Texte explicatif" xfId="45" xr:uid="{00000000-0005-0000-0000-000035000000}"/>
    <cellStyle name="Titre" xfId="46" xr:uid="{00000000-0005-0000-0000-000036000000}"/>
    <cellStyle name="Titre 1" xfId="47" xr:uid="{00000000-0005-0000-0000-000037000000}"/>
    <cellStyle name="Titre 2" xfId="48" xr:uid="{00000000-0005-0000-0000-000038000000}"/>
    <cellStyle name="Titre 3" xfId="49" xr:uid="{00000000-0005-0000-0000-000039000000}"/>
    <cellStyle name="Titre 4" xfId="50" xr:uid="{00000000-0005-0000-0000-00003A000000}"/>
    <cellStyle name="Vérification" xfId="51" xr:uid="{00000000-0005-0000-0000-00003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1</xdr:col>
      <xdr:colOff>361950</xdr:colOff>
      <xdr:row>1</xdr:row>
      <xdr:rowOff>207783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7625"/>
          <a:ext cx="1457325" cy="428625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deffilev1\u003878$\WORK\MISSIONS\SCOR\N%20-%20S2%20Narratives\04_Build\Public%20QRTs\SPC-PD_V13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"/>
      <sheetName val="MAIN"/>
      <sheetName val="S.02.01_1_EN"/>
      <sheetName val="S.02.01_1_FR"/>
      <sheetName val="S.02.01_2_EN"/>
      <sheetName val="S.02.01_2_FR"/>
      <sheetName val="S.05.01_1_EN"/>
      <sheetName val="S.05.01_1_FR"/>
      <sheetName val="S.05.01_2_EN"/>
      <sheetName val="S.05.01_2_FR"/>
      <sheetName val="S.05.02_3_EN"/>
      <sheetName val="S.05.02_3_FR"/>
      <sheetName val="S.17.01_1_EN"/>
      <sheetName val="S.17.01_1_FR"/>
      <sheetName val="S.17.01_2_EN"/>
      <sheetName val="S.17.01_2_FR"/>
      <sheetName val="S.19.01_EN"/>
      <sheetName val="S.19.01_FR"/>
      <sheetName val="S.23.01_EN"/>
      <sheetName val="S.23.01_FR"/>
      <sheetName val="S.25.03_EN"/>
      <sheetName val="S.25.03_FR"/>
      <sheetName val="S.28.01_EN"/>
      <sheetName val="S.28.01_FR"/>
      <sheetName val="&gt; SOURCES"/>
      <sheetName val="PD.02.01"/>
      <sheetName val="PD.05.1N"/>
      <sheetName val="PD.05.2N"/>
      <sheetName val="PD.05.1L"/>
      <sheetName val="PD.05.2L"/>
      <sheetName val="PD.12.01"/>
      <sheetName val="PD.17.01"/>
      <sheetName val="PD.19.01"/>
      <sheetName val="PD.23.01"/>
      <sheetName val="PD.25.03"/>
      <sheetName val="BD1"/>
      <sheetName val="PD.28.01"/>
      <sheetName val="BIPMETAWS"/>
    </sheetNames>
    <sheetDataSet>
      <sheetData sheetId="0">
        <row r="2">
          <cell r="E2" t="str">
            <v>In EUR</v>
          </cell>
          <cell r="F2">
            <v>1</v>
          </cell>
          <cell r="G2">
            <v>1000</v>
          </cell>
        </row>
        <row r="3">
          <cell r="E3" t="str">
            <v>In EUR thousands</v>
          </cell>
          <cell r="F3">
            <v>1000</v>
          </cell>
        </row>
        <row r="4">
          <cell r="E4" t="str">
            <v>In EUR million</v>
          </cell>
          <cell r="F4">
            <v>1000000</v>
          </cell>
        </row>
        <row r="7">
          <cell r="G7" t="str">
            <v>As at December 31, 2016</v>
          </cell>
          <cell r="H7" t="str">
            <v>December 31, 2016</v>
          </cell>
        </row>
        <row r="14">
          <cell r="G14" t="str">
            <v>Au 31 décembre 2016</v>
          </cell>
          <cell r="H14" t="str">
            <v>31 décembre 2016</v>
          </cell>
        </row>
        <row r="21">
          <cell r="G21" t="str">
            <v>BIP_SPC_PD_</v>
          </cell>
        </row>
        <row r="24">
          <cell r="G24" t="str">
            <v>en KEUR</v>
          </cell>
        </row>
      </sheetData>
      <sheetData sheetId="1">
        <row r="1">
          <cell r="D1" t="str">
            <v>SGP&amp;C SE</v>
          </cell>
          <cell r="I1" t="str">
            <v>In EUR thousands</v>
          </cell>
        </row>
        <row r="2">
          <cell r="I2" t="str">
            <v>2016.12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/>
    </sheetDataSet>
  </externalBook>
</externalLink>
</file>

<file path=xl/theme/theme1.xml><?xml version="1.0" encoding="utf-8"?>
<a:theme xmlns:a="http://schemas.openxmlformats.org/drawingml/2006/main" name="Scor">
  <a:themeElements>
    <a:clrScheme name="Scor theme">
      <a:dk1>
        <a:srgbClr val="006A8D"/>
      </a:dk1>
      <a:lt1>
        <a:sysClr val="window" lastClr="FFFFFF"/>
      </a:lt1>
      <a:dk2>
        <a:srgbClr val="006A8D"/>
      </a:dk2>
      <a:lt2>
        <a:srgbClr val="ABCEDA"/>
      </a:lt2>
      <a:accent1>
        <a:srgbClr val="006A8D"/>
      </a:accent1>
      <a:accent2>
        <a:srgbClr val="1B91AD"/>
      </a:accent2>
      <a:accent3>
        <a:srgbClr val="84B823"/>
      </a:accent3>
      <a:accent4>
        <a:srgbClr val="C9EAC5"/>
      </a:accent4>
      <a:accent5>
        <a:srgbClr val="7993C1"/>
      </a:accent5>
      <a:accent6>
        <a:srgbClr val="757477"/>
      </a:accent6>
      <a:hlink>
        <a:srgbClr val="000000"/>
      </a:hlink>
      <a:folHlink>
        <a:srgbClr val="000000"/>
      </a:folHlink>
    </a:clrScheme>
    <a:fontScheme name="Office Classique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cor" id="{EC16EB33-895A-4E4C-AEAC-2DCE1DAC7E30}" vid="{DB143CD0-E1D9-481C-82F7-E32F5EC6E46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tabColor rgb="FF00B0F0"/>
  </sheetPr>
  <dimension ref="A1:H24"/>
  <sheetViews>
    <sheetView workbookViewId="0">
      <selection activeCell="H5" sqref="H5"/>
    </sheetView>
  </sheetViews>
  <sheetFormatPr baseColWidth="10" defaultColWidth="11.5" defaultRowHeight="11.25" x14ac:dyDescent="0.2"/>
  <cols>
    <col min="1" max="1" width="11.5" style="3" customWidth="1"/>
    <col min="2" max="2" width="22.6640625" style="3" customWidth="1"/>
    <col min="3" max="3" width="5.83203125" style="3" customWidth="1"/>
    <col min="4" max="4" width="3.5" style="3" customWidth="1"/>
    <col min="5" max="5" width="14.1640625" style="3" customWidth="1"/>
    <col min="6" max="6" width="26.33203125" style="3" customWidth="1"/>
    <col min="7" max="7" width="19.6640625" style="3" customWidth="1"/>
    <col min="8" max="8" width="17.1640625" style="6" customWidth="1"/>
    <col min="9" max="16384" width="11.5" style="3"/>
  </cols>
  <sheetData>
    <row r="1" spans="1:8" x14ac:dyDescent="0.2">
      <c r="A1" s="1" t="s">
        <v>0</v>
      </c>
      <c r="B1" s="2" t="s">
        <v>1</v>
      </c>
      <c r="C1" s="2" t="s">
        <v>2</v>
      </c>
      <c r="E1" s="1" t="s">
        <v>3</v>
      </c>
      <c r="F1" s="2" t="s">
        <v>4</v>
      </c>
      <c r="G1" s="2" t="s">
        <v>5</v>
      </c>
    </row>
    <row r="2" spans="1:8" x14ac:dyDescent="0.2">
      <c r="A2" s="4" t="s">
        <v>6</v>
      </c>
      <c r="B2" s="3" t="s">
        <v>7</v>
      </c>
      <c r="C2" s="3" t="s">
        <v>8</v>
      </c>
      <c r="E2" s="5" t="s">
        <v>349</v>
      </c>
      <c r="F2" s="6">
        <v>1</v>
      </c>
      <c r="G2" s="7" t="e">
        <f>VLOOKUP(MAIN!#REF!,_tabCoef,2,0)</f>
        <v>#REF!</v>
      </c>
      <c r="H2" s="6" t="s">
        <v>9</v>
      </c>
    </row>
    <row r="3" spans="1:8" x14ac:dyDescent="0.2">
      <c r="A3" s="4" t="s">
        <v>10</v>
      </c>
      <c r="B3" s="3" t="s">
        <v>11</v>
      </c>
      <c r="C3" s="3" t="s">
        <v>12</v>
      </c>
      <c r="E3" s="5" t="s">
        <v>478</v>
      </c>
      <c r="F3" s="6">
        <v>1000</v>
      </c>
      <c r="G3" s="6"/>
      <c r="H3" s="6" t="s">
        <v>480</v>
      </c>
    </row>
    <row r="4" spans="1:8" x14ac:dyDescent="0.2">
      <c r="A4" s="4" t="s">
        <v>13</v>
      </c>
      <c r="B4" s="3" t="s">
        <v>14</v>
      </c>
      <c r="C4" s="3" t="s">
        <v>15</v>
      </c>
      <c r="E4" s="5" t="s">
        <v>479</v>
      </c>
      <c r="F4" s="6">
        <v>1000000</v>
      </c>
      <c r="G4" s="6"/>
      <c r="H4" s="6" t="s">
        <v>481</v>
      </c>
    </row>
    <row r="5" spans="1:8" x14ac:dyDescent="0.2">
      <c r="A5" s="4" t="s">
        <v>16</v>
      </c>
      <c r="B5" s="3" t="s">
        <v>17</v>
      </c>
      <c r="C5" s="3" t="s">
        <v>18</v>
      </c>
      <c r="E5" s="6"/>
      <c r="F5" s="6"/>
      <c r="G5" s="6"/>
    </row>
    <row r="6" spans="1:8" x14ac:dyDescent="0.2">
      <c r="A6" s="4" t="s">
        <v>19</v>
      </c>
      <c r="B6" s="3" t="s">
        <v>20</v>
      </c>
      <c r="C6" s="3" t="s">
        <v>21</v>
      </c>
      <c r="E6" s="1" t="s">
        <v>22</v>
      </c>
      <c r="F6" s="2" t="s">
        <v>23</v>
      </c>
      <c r="G6" s="2" t="s">
        <v>24</v>
      </c>
      <c r="H6" s="331" t="s">
        <v>25</v>
      </c>
    </row>
    <row r="7" spans="1:8" x14ac:dyDescent="0.2">
      <c r="A7" s="4" t="s">
        <v>26</v>
      </c>
      <c r="B7" s="3" t="s">
        <v>27</v>
      </c>
      <c r="C7" s="3" t="s">
        <v>28</v>
      </c>
      <c r="E7" s="5" t="s">
        <v>29</v>
      </c>
      <c r="F7" s="6" t="s">
        <v>30</v>
      </c>
      <c r="G7" s="6" t="e">
        <f>VLOOKUP(_period,$E$7:$F$11,2,0)</f>
        <v>#REF!</v>
      </c>
      <c r="H7" s="6" t="e">
        <f>MID(_asatdate,6,100)</f>
        <v>#REF!</v>
      </c>
    </row>
    <row r="8" spans="1:8" x14ac:dyDescent="0.2">
      <c r="E8" s="5" t="s">
        <v>31</v>
      </c>
      <c r="F8" s="6" t="s">
        <v>32</v>
      </c>
      <c r="G8" s="6"/>
    </row>
    <row r="9" spans="1:8" x14ac:dyDescent="0.2">
      <c r="E9" s="5" t="s">
        <v>33</v>
      </c>
      <c r="F9" s="6" t="s">
        <v>34</v>
      </c>
      <c r="G9" s="6"/>
    </row>
    <row r="10" spans="1:8" x14ac:dyDescent="0.2">
      <c r="E10" s="5" t="s">
        <v>35</v>
      </c>
      <c r="F10" s="6" t="s">
        <v>36</v>
      </c>
      <c r="G10" s="6"/>
    </row>
    <row r="11" spans="1:8" x14ac:dyDescent="0.2">
      <c r="E11" s="5" t="s">
        <v>37</v>
      </c>
      <c r="F11" s="6" t="s">
        <v>38</v>
      </c>
      <c r="G11" s="6"/>
    </row>
    <row r="13" spans="1:8" x14ac:dyDescent="0.2">
      <c r="E13" s="1" t="s">
        <v>22</v>
      </c>
      <c r="F13" s="2" t="s">
        <v>23</v>
      </c>
      <c r="G13" s="2" t="s">
        <v>24</v>
      </c>
      <c r="H13" s="331" t="s">
        <v>25</v>
      </c>
    </row>
    <row r="14" spans="1:8" x14ac:dyDescent="0.2">
      <c r="E14" s="5" t="s">
        <v>29</v>
      </c>
      <c r="F14" s="6" t="s">
        <v>39</v>
      </c>
      <c r="G14" s="6" t="e">
        <f>VLOOKUP(_period,$E$14:$F$18,2,0)</f>
        <v>#REF!</v>
      </c>
      <c r="H14" s="6" t="e">
        <f>MID(_asatdateFR,3,100)</f>
        <v>#REF!</v>
      </c>
    </row>
    <row r="15" spans="1:8" x14ac:dyDescent="0.2">
      <c r="E15" s="5" t="s">
        <v>31</v>
      </c>
      <c r="F15" s="6" t="s">
        <v>40</v>
      </c>
      <c r="G15" s="6"/>
    </row>
    <row r="16" spans="1:8" x14ac:dyDescent="0.2">
      <c r="E16" s="5" t="s">
        <v>33</v>
      </c>
      <c r="F16" s="6" t="s">
        <v>41</v>
      </c>
      <c r="G16" s="6"/>
    </row>
    <row r="17" spans="5:7" x14ac:dyDescent="0.2">
      <c r="E17" s="5" t="s">
        <v>35</v>
      </c>
      <c r="F17" s="6" t="s">
        <v>42</v>
      </c>
      <c r="G17" s="6"/>
    </row>
    <row r="18" spans="5:7" x14ac:dyDescent="0.2">
      <c r="E18" s="5" t="s">
        <v>37</v>
      </c>
      <c r="F18" s="6" t="s">
        <v>43</v>
      </c>
      <c r="G18" s="6"/>
    </row>
    <row r="20" spans="5:7" x14ac:dyDescent="0.2">
      <c r="G20" s="2" t="s">
        <v>44</v>
      </c>
    </row>
    <row r="21" spans="5:7" x14ac:dyDescent="0.2">
      <c r="G21" s="5" t="s">
        <v>432</v>
      </c>
    </row>
    <row r="23" spans="5:7" x14ac:dyDescent="0.2">
      <c r="G23" s="2" t="s">
        <v>45</v>
      </c>
    </row>
    <row r="24" spans="5:7" x14ac:dyDescent="0.2">
      <c r="G24" s="5" t="e">
        <f>VLOOKUP(_multiplier,E2:$H$4,4,0)</f>
        <v>#REF!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18">
    <tabColor theme="8" tint="0.79985961485641044"/>
  </sheetPr>
  <dimension ref="A1:W101"/>
  <sheetViews>
    <sheetView workbookViewId="0">
      <pane xSplit="4" ySplit="7" topLeftCell="E8" activePane="bottomRight" state="frozen"/>
      <selection activeCell="L14" sqref="L14"/>
      <selection pane="topRight" activeCell="L14" sqref="L14"/>
      <selection pane="bottomLeft" activeCell="L14" sqref="L14"/>
      <selection pane="bottomRight" activeCell="C3" sqref="C3:T36"/>
    </sheetView>
  </sheetViews>
  <sheetFormatPr baseColWidth="10" defaultColWidth="11.1640625" defaultRowHeight="11.25" x14ac:dyDescent="0.2"/>
  <cols>
    <col min="1" max="1" width="11.5" style="122" customWidth="1"/>
    <col min="2" max="2" width="2" style="122" customWidth="1"/>
    <col min="3" max="3" width="7.33203125" style="125" customWidth="1"/>
    <col min="4" max="4" width="8.6640625" style="120" hidden="1" customWidth="1"/>
    <col min="5" max="15" width="9.83203125" style="120" customWidth="1"/>
    <col min="16" max="16" width="5.83203125" style="122" customWidth="1"/>
    <col min="17" max="17" width="6.6640625" style="120" hidden="1" customWidth="1"/>
    <col min="18" max="18" width="13.33203125" style="120" customWidth="1"/>
    <col min="19" max="19" width="1.83203125" style="120" customWidth="1"/>
    <col min="20" max="20" width="13.83203125" style="120" customWidth="1"/>
    <col min="21" max="21" width="5.5" style="120" customWidth="1"/>
    <col min="22" max="23" width="11.1640625" style="120"/>
    <col min="24" max="16384" width="11.1640625" style="122"/>
  </cols>
  <sheetData>
    <row r="1" spans="1:20" ht="18.75" customHeight="1" thickBot="1" x14ac:dyDescent="0.25">
      <c r="A1" s="274" t="s">
        <v>47</v>
      </c>
    </row>
    <row r="2" spans="1:20" ht="15.75" customHeight="1" x14ac:dyDescent="0.2">
      <c r="A2" s="120"/>
      <c r="B2" s="120"/>
      <c r="C2" s="20" t="s">
        <v>495</v>
      </c>
      <c r="P2" s="120"/>
    </row>
    <row r="3" spans="1:20" ht="20.25" customHeight="1" x14ac:dyDescent="0.2">
      <c r="A3" s="120"/>
      <c r="B3" s="120"/>
      <c r="C3" s="353" t="s">
        <v>394</v>
      </c>
      <c r="D3" s="353"/>
      <c r="E3" s="353"/>
      <c r="F3" s="353"/>
      <c r="G3" s="353"/>
      <c r="H3" s="353"/>
      <c r="I3" s="353"/>
      <c r="J3" s="353"/>
      <c r="K3" s="353"/>
      <c r="L3" s="353"/>
      <c r="M3" s="353"/>
      <c r="P3" s="120"/>
    </row>
    <row r="4" spans="1:20" ht="26.25" customHeight="1" x14ac:dyDescent="0.2">
      <c r="A4" s="120"/>
      <c r="B4" s="120"/>
      <c r="C4" s="355" t="s">
        <v>381</v>
      </c>
      <c r="D4" s="355"/>
      <c r="E4" s="355"/>
      <c r="F4" s="355"/>
      <c r="G4" s="355"/>
      <c r="H4" s="355"/>
      <c r="I4" s="355"/>
      <c r="J4" s="355"/>
      <c r="K4" s="355"/>
      <c r="L4" s="355"/>
      <c r="M4" s="355"/>
      <c r="N4" s="355"/>
      <c r="O4" s="355"/>
      <c r="P4" s="120"/>
      <c r="R4" s="349" t="s">
        <v>411</v>
      </c>
      <c r="T4" s="351" t="s">
        <v>352</v>
      </c>
    </row>
    <row r="5" spans="1:20" ht="11.25" customHeight="1" thickBot="1" x14ac:dyDescent="0.25">
      <c r="A5" s="120"/>
      <c r="B5" s="120"/>
      <c r="C5" s="265"/>
      <c r="D5" s="103" t="s">
        <v>353</v>
      </c>
      <c r="E5" s="351" t="s">
        <v>351</v>
      </c>
      <c r="F5" s="351"/>
      <c r="G5" s="351"/>
      <c r="H5" s="351"/>
      <c r="I5" s="351"/>
      <c r="J5" s="351"/>
      <c r="K5" s="351"/>
      <c r="L5" s="351"/>
      <c r="M5" s="351"/>
      <c r="N5" s="351"/>
      <c r="O5" s="351"/>
      <c r="P5" s="120"/>
      <c r="Q5" s="280"/>
      <c r="R5" s="350"/>
      <c r="T5" s="352"/>
    </row>
    <row r="6" spans="1:20" x14ac:dyDescent="0.2">
      <c r="A6" s="120"/>
      <c r="B6" s="120"/>
      <c r="C6" s="272"/>
      <c r="D6" s="275"/>
      <c r="E6" s="276">
        <v>0</v>
      </c>
      <c r="F6" s="276">
        <v>1</v>
      </c>
      <c r="G6" s="276">
        <v>2</v>
      </c>
      <c r="H6" s="276">
        <v>3</v>
      </c>
      <c r="I6" s="276">
        <v>4</v>
      </c>
      <c r="J6" s="276">
        <v>5</v>
      </c>
      <c r="K6" s="276">
        <v>6</v>
      </c>
      <c r="L6" s="276">
        <v>7</v>
      </c>
      <c r="M6" s="276">
        <v>8</v>
      </c>
      <c r="N6" s="276">
        <v>9</v>
      </c>
      <c r="O6" s="276" t="s">
        <v>354</v>
      </c>
      <c r="P6" s="120"/>
      <c r="Q6" s="275"/>
      <c r="R6" s="299"/>
      <c r="T6" s="275"/>
    </row>
    <row r="7" spans="1:20" hidden="1" x14ac:dyDescent="0.2">
      <c r="A7" s="120"/>
      <c r="B7" s="120"/>
      <c r="C7" s="268"/>
      <c r="D7" s="134"/>
      <c r="E7" s="278" t="s">
        <v>188</v>
      </c>
      <c r="F7" s="278" t="s">
        <v>189</v>
      </c>
      <c r="G7" s="278" t="s">
        <v>190</v>
      </c>
      <c r="H7" s="278" t="s">
        <v>191</v>
      </c>
      <c r="I7" s="278" t="s">
        <v>192</v>
      </c>
      <c r="J7" s="278" t="s">
        <v>221</v>
      </c>
      <c r="K7" s="278" t="s">
        <v>234</v>
      </c>
      <c r="L7" s="278" t="s">
        <v>235</v>
      </c>
      <c r="M7" s="278" t="s">
        <v>236</v>
      </c>
      <c r="N7" s="278" t="s">
        <v>268</v>
      </c>
      <c r="O7" s="278" t="s">
        <v>269</v>
      </c>
      <c r="P7" s="120"/>
      <c r="Q7" s="134"/>
      <c r="R7" s="278" t="s">
        <v>270</v>
      </c>
      <c r="T7" s="278" t="s">
        <v>271</v>
      </c>
    </row>
    <row r="8" spans="1:20" x14ac:dyDescent="0.2">
      <c r="A8" s="120"/>
      <c r="B8" s="120"/>
      <c r="C8" s="273" t="s">
        <v>355</v>
      </c>
      <c r="D8" s="141" t="s">
        <v>64</v>
      </c>
      <c r="E8" s="234"/>
      <c r="F8" s="234"/>
      <c r="G8" s="234"/>
      <c r="H8" s="234"/>
      <c r="I8" s="234"/>
      <c r="J8" s="234"/>
      <c r="K8" s="234"/>
      <c r="L8" s="234"/>
      <c r="M8" s="234"/>
      <c r="N8" s="234"/>
      <c r="O8" s="177">
        <v>123128</v>
      </c>
      <c r="P8" s="120"/>
      <c r="Q8" s="277" t="s">
        <v>64</v>
      </c>
      <c r="R8" s="145">
        <v>123128</v>
      </c>
      <c r="T8" s="143">
        <v>123128</v>
      </c>
    </row>
    <row r="9" spans="1:20" x14ac:dyDescent="0.2">
      <c r="A9" s="120"/>
      <c r="B9" s="120"/>
      <c r="C9" s="144" t="s">
        <v>356</v>
      </c>
      <c r="D9" s="141" t="s">
        <v>74</v>
      </c>
      <c r="E9" s="143">
        <v>58071</v>
      </c>
      <c r="F9" s="143">
        <v>399954</v>
      </c>
      <c r="G9" s="143">
        <v>179351</v>
      </c>
      <c r="H9" s="143">
        <v>108623</v>
      </c>
      <c r="I9" s="143">
        <v>86884</v>
      </c>
      <c r="J9" s="143">
        <v>31754</v>
      </c>
      <c r="K9" s="143">
        <v>29208</v>
      </c>
      <c r="L9" s="143">
        <v>12304</v>
      </c>
      <c r="M9" s="143">
        <v>11160</v>
      </c>
      <c r="N9" s="143">
        <v>8878</v>
      </c>
      <c r="P9" s="120"/>
      <c r="Q9" s="141" t="s">
        <v>74</v>
      </c>
      <c r="R9" s="145">
        <v>8878</v>
      </c>
      <c r="T9" s="143">
        <v>926187</v>
      </c>
    </row>
    <row r="10" spans="1:20" x14ac:dyDescent="0.2">
      <c r="A10" s="120"/>
      <c r="B10" s="120"/>
      <c r="C10" s="144" t="s">
        <v>357</v>
      </c>
      <c r="D10" s="141" t="s">
        <v>76</v>
      </c>
      <c r="E10" s="143">
        <v>74681</v>
      </c>
      <c r="F10" s="143">
        <v>354276</v>
      </c>
      <c r="G10" s="143">
        <v>209091</v>
      </c>
      <c r="H10" s="143">
        <v>71363</v>
      </c>
      <c r="I10" s="143">
        <v>60429</v>
      </c>
      <c r="J10" s="143">
        <v>33142</v>
      </c>
      <c r="K10" s="143">
        <v>29690</v>
      </c>
      <c r="L10" s="143">
        <v>14677</v>
      </c>
      <c r="M10" s="143">
        <v>10175</v>
      </c>
      <c r="P10" s="120"/>
      <c r="Q10" s="141" t="s">
        <v>76</v>
      </c>
      <c r="R10" s="145">
        <v>10175</v>
      </c>
      <c r="T10" s="143">
        <v>857524</v>
      </c>
    </row>
    <row r="11" spans="1:20" x14ac:dyDescent="0.2">
      <c r="A11" s="120"/>
      <c r="B11" s="120"/>
      <c r="C11" s="144" t="s">
        <v>358</v>
      </c>
      <c r="D11" s="141" t="s">
        <v>78</v>
      </c>
      <c r="E11" s="143">
        <v>70121</v>
      </c>
      <c r="F11" s="143">
        <v>338848</v>
      </c>
      <c r="G11" s="143">
        <v>188015</v>
      </c>
      <c r="H11" s="143">
        <v>101255</v>
      </c>
      <c r="I11" s="143">
        <v>51992</v>
      </c>
      <c r="J11" s="143">
        <v>53174</v>
      </c>
      <c r="K11" s="143">
        <v>26060</v>
      </c>
      <c r="L11" s="143">
        <v>22079</v>
      </c>
      <c r="P11" s="120"/>
      <c r="Q11" s="141" t="s">
        <v>78</v>
      </c>
      <c r="R11" s="145">
        <v>22079</v>
      </c>
      <c r="T11" s="143">
        <v>851544</v>
      </c>
    </row>
    <row r="12" spans="1:20" x14ac:dyDescent="0.2">
      <c r="A12" s="120"/>
      <c r="B12" s="120"/>
      <c r="C12" s="144" t="s">
        <v>359</v>
      </c>
      <c r="D12" s="141" t="s">
        <v>80</v>
      </c>
      <c r="E12" s="143">
        <v>139887</v>
      </c>
      <c r="F12" s="143">
        <v>828025</v>
      </c>
      <c r="G12" s="143">
        <v>483265</v>
      </c>
      <c r="H12" s="143">
        <v>209167</v>
      </c>
      <c r="I12" s="143">
        <v>112203</v>
      </c>
      <c r="J12" s="143">
        <v>53706</v>
      </c>
      <c r="K12" s="143">
        <v>52825</v>
      </c>
      <c r="P12" s="120"/>
      <c r="Q12" s="141" t="s">
        <v>80</v>
      </c>
      <c r="R12" s="145">
        <v>52825</v>
      </c>
      <c r="T12" s="143">
        <v>1879078</v>
      </c>
    </row>
    <row r="13" spans="1:20" x14ac:dyDescent="0.2">
      <c r="A13" s="120"/>
      <c r="B13" s="120"/>
      <c r="C13" s="144" t="s">
        <v>360</v>
      </c>
      <c r="D13" s="141" t="s">
        <v>82</v>
      </c>
      <c r="E13" s="143">
        <v>36738</v>
      </c>
      <c r="F13" s="143">
        <v>682962</v>
      </c>
      <c r="G13" s="143">
        <v>369259</v>
      </c>
      <c r="H13" s="143">
        <v>152400</v>
      </c>
      <c r="I13" s="143">
        <v>77495</v>
      </c>
      <c r="J13" s="143">
        <v>58660</v>
      </c>
      <c r="P13" s="120"/>
      <c r="Q13" s="141" t="s">
        <v>82</v>
      </c>
      <c r="R13" s="145">
        <v>58660</v>
      </c>
      <c r="T13" s="143">
        <v>1377514</v>
      </c>
    </row>
    <row r="14" spans="1:20" x14ac:dyDescent="0.2">
      <c r="A14" s="120"/>
      <c r="B14" s="120"/>
      <c r="C14" s="144" t="s">
        <v>361</v>
      </c>
      <c r="D14" s="141" t="s">
        <v>84</v>
      </c>
      <c r="E14" s="143">
        <v>-39805</v>
      </c>
      <c r="F14" s="143">
        <v>687742</v>
      </c>
      <c r="G14" s="143">
        <v>435010</v>
      </c>
      <c r="H14" s="143">
        <v>185583</v>
      </c>
      <c r="I14" s="143">
        <v>90090</v>
      </c>
      <c r="P14" s="120"/>
      <c r="Q14" s="141" t="s">
        <v>84</v>
      </c>
      <c r="R14" s="145">
        <v>90090</v>
      </c>
      <c r="T14" s="143">
        <v>1358620</v>
      </c>
    </row>
    <row r="15" spans="1:20" x14ac:dyDescent="0.2">
      <c r="A15" s="120"/>
      <c r="B15" s="120"/>
      <c r="C15" s="144" t="s">
        <v>362</v>
      </c>
      <c r="D15" s="141" t="s">
        <v>86</v>
      </c>
      <c r="E15" s="143">
        <v>43950</v>
      </c>
      <c r="F15" s="143">
        <v>597743</v>
      </c>
      <c r="G15" s="143">
        <v>292866</v>
      </c>
      <c r="H15" s="143">
        <v>177862</v>
      </c>
      <c r="P15" s="120"/>
      <c r="Q15" s="141" t="s">
        <v>86</v>
      </c>
      <c r="R15" s="145">
        <v>177862</v>
      </c>
      <c r="T15" s="143">
        <v>1112421</v>
      </c>
    </row>
    <row r="16" spans="1:20" x14ac:dyDescent="0.2">
      <c r="A16" s="120"/>
      <c r="B16" s="120"/>
      <c r="C16" s="144" t="s">
        <v>363</v>
      </c>
      <c r="D16" s="141" t="s">
        <v>88</v>
      </c>
      <c r="E16" s="143">
        <v>30826</v>
      </c>
      <c r="F16" s="143">
        <v>524620</v>
      </c>
      <c r="G16" s="143">
        <v>349128</v>
      </c>
      <c r="P16" s="120"/>
      <c r="Q16" s="141" t="s">
        <v>88</v>
      </c>
      <c r="R16" s="145">
        <v>349128</v>
      </c>
      <c r="T16" s="143">
        <v>904574</v>
      </c>
    </row>
    <row r="17" spans="1:20" x14ac:dyDescent="0.2">
      <c r="A17" s="120"/>
      <c r="B17" s="120"/>
      <c r="C17" s="144" t="s">
        <v>364</v>
      </c>
      <c r="D17" s="141" t="s">
        <v>90</v>
      </c>
      <c r="E17" s="143">
        <v>-110803</v>
      </c>
      <c r="F17" s="143">
        <v>557472</v>
      </c>
      <c r="P17" s="120"/>
      <c r="Q17" s="141" t="s">
        <v>90</v>
      </c>
      <c r="R17" s="145">
        <v>557472</v>
      </c>
      <c r="T17" s="143">
        <v>446669</v>
      </c>
    </row>
    <row r="18" spans="1:20" x14ac:dyDescent="0.2">
      <c r="A18" s="120"/>
      <c r="B18" s="120"/>
      <c r="C18" s="293" t="s">
        <v>365</v>
      </c>
      <c r="D18" s="294" t="s">
        <v>92</v>
      </c>
      <c r="E18" s="248">
        <v>70241</v>
      </c>
      <c r="P18" s="120"/>
      <c r="Q18" s="141" t="s">
        <v>92</v>
      </c>
      <c r="R18" s="171">
        <v>70241</v>
      </c>
      <c r="T18" s="248">
        <v>70241</v>
      </c>
    </row>
    <row r="19" spans="1:20" x14ac:dyDescent="0.2">
      <c r="A19" s="120"/>
      <c r="B19" s="120"/>
      <c r="C19" s="295"/>
      <c r="D19" s="295"/>
      <c r="E19" s="295"/>
      <c r="P19" s="279" t="s">
        <v>183</v>
      </c>
      <c r="Q19" s="141" t="s">
        <v>94</v>
      </c>
      <c r="R19" s="269">
        <v>1520538</v>
      </c>
      <c r="T19" s="160">
        <v>9907500</v>
      </c>
    </row>
    <row r="20" spans="1:20" x14ac:dyDescent="0.2">
      <c r="A20" s="120"/>
      <c r="B20" s="120"/>
      <c r="C20" s="354"/>
      <c r="D20" s="354"/>
      <c r="E20" s="354"/>
      <c r="F20" s="354"/>
      <c r="G20" s="354"/>
      <c r="H20" s="354"/>
      <c r="I20" s="354"/>
      <c r="J20" s="354"/>
      <c r="K20" s="354"/>
      <c r="L20" s="354"/>
      <c r="M20" s="354"/>
      <c r="P20" s="120"/>
    </row>
    <row r="21" spans="1:20" ht="21.95" customHeight="1" x14ac:dyDescent="0.2">
      <c r="A21" s="120"/>
      <c r="B21" s="120"/>
      <c r="C21" s="355" t="s">
        <v>412</v>
      </c>
      <c r="D21" s="355"/>
      <c r="E21" s="355"/>
      <c r="F21" s="355"/>
      <c r="G21" s="355"/>
      <c r="P21" s="120"/>
      <c r="R21" s="349" t="s">
        <v>366</v>
      </c>
    </row>
    <row r="22" spans="1:20" ht="11.25" customHeight="1" thickBot="1" x14ac:dyDescent="0.25">
      <c r="A22" s="120"/>
      <c r="B22" s="120"/>
      <c r="C22" s="265"/>
      <c r="D22" s="103" t="s">
        <v>353</v>
      </c>
      <c r="E22" s="351" t="s">
        <v>351</v>
      </c>
      <c r="F22" s="351"/>
      <c r="G22" s="351"/>
      <c r="H22" s="351"/>
      <c r="I22" s="351"/>
      <c r="J22" s="351"/>
      <c r="K22" s="351"/>
      <c r="L22" s="351"/>
      <c r="M22" s="351"/>
      <c r="N22" s="351"/>
      <c r="O22" s="351"/>
      <c r="P22" s="120"/>
      <c r="Q22" s="280"/>
      <c r="R22" s="350"/>
    </row>
    <row r="23" spans="1:20" x14ac:dyDescent="0.2">
      <c r="A23" s="120"/>
      <c r="B23" s="120"/>
      <c r="C23" s="272"/>
      <c r="D23" s="275"/>
      <c r="E23" s="276">
        <v>0</v>
      </c>
      <c r="F23" s="276">
        <v>1</v>
      </c>
      <c r="G23" s="276">
        <v>2</v>
      </c>
      <c r="H23" s="276">
        <v>3</v>
      </c>
      <c r="I23" s="276">
        <v>4</v>
      </c>
      <c r="J23" s="276">
        <v>5</v>
      </c>
      <c r="K23" s="276">
        <v>6</v>
      </c>
      <c r="L23" s="276">
        <v>7</v>
      </c>
      <c r="M23" s="276">
        <v>8</v>
      </c>
      <c r="N23" s="276">
        <v>9</v>
      </c>
      <c r="O23" s="276" t="s">
        <v>354</v>
      </c>
      <c r="P23" s="120"/>
      <c r="Q23" s="275"/>
      <c r="R23" s="299"/>
    </row>
    <row r="24" spans="1:20" hidden="1" x14ac:dyDescent="0.2">
      <c r="A24" s="120"/>
      <c r="B24" s="120"/>
      <c r="C24" s="268"/>
      <c r="D24" s="134"/>
      <c r="E24" s="278" t="s">
        <v>262</v>
      </c>
      <c r="F24" s="278" t="s">
        <v>272</v>
      </c>
      <c r="G24" s="278" t="s">
        <v>273</v>
      </c>
      <c r="H24" s="278" t="s">
        <v>274</v>
      </c>
      <c r="I24" s="278" t="s">
        <v>275</v>
      </c>
      <c r="J24" s="278" t="s">
        <v>276</v>
      </c>
      <c r="K24" s="278" t="s">
        <v>277</v>
      </c>
      <c r="L24" s="278" t="s">
        <v>264</v>
      </c>
      <c r="M24" s="278" t="s">
        <v>265</v>
      </c>
      <c r="N24" s="278" t="s">
        <v>367</v>
      </c>
      <c r="O24" s="278" t="s">
        <v>266</v>
      </c>
      <c r="P24" s="120"/>
      <c r="Q24" s="134"/>
      <c r="R24" s="278" t="s">
        <v>368</v>
      </c>
    </row>
    <row r="25" spans="1:20" x14ac:dyDescent="0.2">
      <c r="A25" s="120"/>
      <c r="B25" s="120"/>
      <c r="C25" s="273" t="s">
        <v>355</v>
      </c>
      <c r="D25" s="141" t="s">
        <v>64</v>
      </c>
      <c r="E25" s="234"/>
      <c r="F25" s="234"/>
      <c r="G25" s="234"/>
      <c r="H25" s="234"/>
      <c r="I25" s="234"/>
      <c r="J25" s="234"/>
      <c r="K25" s="234"/>
      <c r="L25" s="234"/>
      <c r="M25" s="234"/>
      <c r="N25" s="234"/>
      <c r="O25" s="177">
        <v>1787736</v>
      </c>
      <c r="P25" s="120"/>
      <c r="Q25" s="277" t="s">
        <v>64</v>
      </c>
      <c r="R25" s="145">
        <v>1664251</v>
      </c>
    </row>
    <row r="26" spans="1:20" x14ac:dyDescent="0.2">
      <c r="A26" s="120"/>
      <c r="B26" s="120"/>
      <c r="C26" s="144" t="s">
        <v>356</v>
      </c>
      <c r="D26" s="141" t="s">
        <v>74</v>
      </c>
      <c r="E26" s="143">
        <v>0</v>
      </c>
      <c r="F26" s="143">
        <v>0</v>
      </c>
      <c r="G26" s="143">
        <v>0</v>
      </c>
      <c r="H26" s="143">
        <v>0</v>
      </c>
      <c r="I26" s="143">
        <v>0</v>
      </c>
      <c r="J26" s="143">
        <v>0</v>
      </c>
      <c r="K26" s="143">
        <v>0</v>
      </c>
      <c r="L26" s="143">
        <v>0</v>
      </c>
      <c r="M26" s="143">
        <v>184279</v>
      </c>
      <c r="N26" s="143">
        <v>172612</v>
      </c>
      <c r="P26" s="120"/>
      <c r="Q26" s="141" t="s">
        <v>74</v>
      </c>
      <c r="R26" s="145">
        <v>161009</v>
      </c>
    </row>
    <row r="27" spans="1:20" x14ac:dyDescent="0.2">
      <c r="A27" s="120"/>
      <c r="B27" s="120"/>
      <c r="C27" s="144" t="s">
        <v>357</v>
      </c>
      <c r="D27" s="141" t="s">
        <v>76</v>
      </c>
      <c r="E27" s="143">
        <v>0</v>
      </c>
      <c r="F27" s="143">
        <v>0</v>
      </c>
      <c r="G27" s="143">
        <v>0</v>
      </c>
      <c r="H27" s="143">
        <v>0</v>
      </c>
      <c r="I27" s="143">
        <v>0</v>
      </c>
      <c r="J27" s="143">
        <v>0</v>
      </c>
      <c r="K27" s="143">
        <v>0</v>
      </c>
      <c r="L27" s="143">
        <v>200364</v>
      </c>
      <c r="M27" s="143">
        <v>183589</v>
      </c>
      <c r="P27" s="120"/>
      <c r="Q27" s="141" t="s">
        <v>76</v>
      </c>
      <c r="R27" s="145">
        <v>171548</v>
      </c>
    </row>
    <row r="28" spans="1:20" x14ac:dyDescent="0.2">
      <c r="A28" s="120"/>
      <c r="B28" s="120"/>
      <c r="C28" s="144" t="s">
        <v>358</v>
      </c>
      <c r="D28" s="141" t="s">
        <v>78</v>
      </c>
      <c r="E28" s="143">
        <v>0</v>
      </c>
      <c r="F28" s="143">
        <v>0</v>
      </c>
      <c r="G28" s="143">
        <v>0</v>
      </c>
      <c r="H28" s="143">
        <v>0</v>
      </c>
      <c r="I28" s="143">
        <v>0</v>
      </c>
      <c r="J28" s="143">
        <v>0</v>
      </c>
      <c r="K28" s="143">
        <v>236605</v>
      </c>
      <c r="L28" s="143">
        <v>211748</v>
      </c>
      <c r="P28" s="120"/>
      <c r="Q28" s="141" t="s">
        <v>78</v>
      </c>
      <c r="R28" s="145">
        <v>200336</v>
      </c>
    </row>
    <row r="29" spans="1:20" x14ac:dyDescent="0.2">
      <c r="A29" s="120"/>
      <c r="B29" s="120"/>
      <c r="C29" s="144" t="s">
        <v>359</v>
      </c>
      <c r="D29" s="141" t="s">
        <v>80</v>
      </c>
      <c r="E29" s="143">
        <v>0</v>
      </c>
      <c r="F29" s="143">
        <v>0</v>
      </c>
      <c r="G29" s="143">
        <v>0</v>
      </c>
      <c r="H29" s="143">
        <v>0</v>
      </c>
      <c r="I29" s="143">
        <v>0</v>
      </c>
      <c r="J29" s="143">
        <v>358712</v>
      </c>
      <c r="K29" s="143">
        <v>288700</v>
      </c>
      <c r="P29" s="120"/>
      <c r="Q29" s="141" t="s">
        <v>80</v>
      </c>
      <c r="R29" s="145">
        <v>272859</v>
      </c>
    </row>
    <row r="30" spans="1:20" x14ac:dyDescent="0.2">
      <c r="A30" s="120"/>
      <c r="B30" s="120"/>
      <c r="C30" s="144" t="s">
        <v>360</v>
      </c>
      <c r="D30" s="141" t="s">
        <v>82</v>
      </c>
      <c r="E30" s="143">
        <v>0</v>
      </c>
      <c r="F30" s="143">
        <v>0</v>
      </c>
      <c r="G30" s="143">
        <v>0</v>
      </c>
      <c r="H30" s="143">
        <v>0</v>
      </c>
      <c r="I30" s="143">
        <v>445573</v>
      </c>
      <c r="J30" s="143">
        <v>642117</v>
      </c>
      <c r="P30" s="120"/>
      <c r="Q30" s="141" t="s">
        <v>82</v>
      </c>
      <c r="R30" s="145">
        <v>620829</v>
      </c>
    </row>
    <row r="31" spans="1:20" x14ac:dyDescent="0.2">
      <c r="A31" s="120"/>
      <c r="B31" s="120"/>
      <c r="C31" s="144" t="s">
        <v>361</v>
      </c>
      <c r="D31" s="141" t="s">
        <v>84</v>
      </c>
      <c r="E31" s="143">
        <v>0</v>
      </c>
      <c r="F31" s="143">
        <v>0</v>
      </c>
      <c r="G31" s="143">
        <v>0</v>
      </c>
      <c r="H31" s="143">
        <v>0</v>
      </c>
      <c r="I31" s="143">
        <v>441794</v>
      </c>
      <c r="P31" s="120"/>
      <c r="Q31" s="141" t="s">
        <v>84</v>
      </c>
      <c r="R31" s="145">
        <v>417940</v>
      </c>
    </row>
    <row r="32" spans="1:20" x14ac:dyDescent="0.2">
      <c r="A32" s="120"/>
      <c r="B32" s="120"/>
      <c r="C32" s="144" t="s">
        <v>362</v>
      </c>
      <c r="D32" s="141" t="s">
        <v>86</v>
      </c>
      <c r="E32" s="143">
        <v>0</v>
      </c>
      <c r="F32" s="143">
        <v>0</v>
      </c>
      <c r="G32" s="143">
        <v>768915</v>
      </c>
      <c r="H32" s="143">
        <v>560929</v>
      </c>
      <c r="P32" s="120"/>
      <c r="Q32" s="141" t="s">
        <v>86</v>
      </c>
      <c r="R32" s="145">
        <v>531706</v>
      </c>
    </row>
    <row r="33" spans="1:18" x14ac:dyDescent="0.2">
      <c r="A33" s="120"/>
      <c r="B33" s="120"/>
      <c r="C33" s="144" t="s">
        <v>363</v>
      </c>
      <c r="D33" s="141" t="s">
        <v>88</v>
      </c>
      <c r="E33" s="143">
        <v>0</v>
      </c>
      <c r="F33" s="143">
        <v>1130555</v>
      </c>
      <c r="G33" s="143">
        <v>806463</v>
      </c>
      <c r="P33" s="120"/>
      <c r="Q33" s="141" t="s">
        <v>88</v>
      </c>
      <c r="R33" s="145">
        <v>768079</v>
      </c>
    </row>
    <row r="34" spans="1:18" x14ac:dyDescent="0.2">
      <c r="A34" s="120"/>
      <c r="B34" s="120"/>
      <c r="C34" s="144" t="s">
        <v>364</v>
      </c>
      <c r="D34" s="141" t="s">
        <v>90</v>
      </c>
      <c r="E34" s="143">
        <v>1072060</v>
      </c>
      <c r="F34" s="143">
        <v>1097720</v>
      </c>
      <c r="P34" s="120"/>
      <c r="Q34" s="141" t="s">
        <v>90</v>
      </c>
      <c r="R34" s="145">
        <v>1052963</v>
      </c>
    </row>
    <row r="35" spans="1:18" x14ac:dyDescent="0.2">
      <c r="A35" s="120"/>
      <c r="B35" s="120"/>
      <c r="C35" s="144" t="s">
        <v>365</v>
      </c>
      <c r="D35" s="141" t="s">
        <v>92</v>
      </c>
      <c r="E35" s="143">
        <v>1049131</v>
      </c>
      <c r="P35" s="120"/>
      <c r="Q35" s="141" t="s">
        <v>92</v>
      </c>
      <c r="R35" s="145">
        <v>1004110</v>
      </c>
    </row>
    <row r="36" spans="1:18" x14ac:dyDescent="0.2">
      <c r="A36" s="120"/>
      <c r="B36" s="120"/>
      <c r="C36" s="295"/>
      <c r="D36" s="295"/>
      <c r="E36" s="295"/>
      <c r="P36" s="279" t="s">
        <v>183</v>
      </c>
      <c r="Q36" s="141" t="s">
        <v>94</v>
      </c>
      <c r="R36" s="269">
        <v>6865630</v>
      </c>
    </row>
    <row r="37" spans="1:18" x14ac:dyDescent="0.2">
      <c r="A37" s="120"/>
      <c r="B37" s="120"/>
      <c r="P37" s="120"/>
    </row>
    <row r="38" spans="1:18" x14ac:dyDescent="0.2">
      <c r="A38" s="120"/>
      <c r="B38" s="120"/>
      <c r="P38" s="120"/>
    </row>
    <row r="39" spans="1:18" x14ac:dyDescent="0.2">
      <c r="A39" s="120"/>
      <c r="B39" s="120"/>
      <c r="P39" s="120"/>
    </row>
    <row r="40" spans="1:18" x14ac:dyDescent="0.2">
      <c r="A40" s="120"/>
      <c r="B40" s="120"/>
      <c r="P40" s="120"/>
    </row>
    <row r="41" spans="1:18" x14ac:dyDescent="0.2">
      <c r="A41" s="120"/>
      <c r="B41" s="120"/>
      <c r="P41" s="120"/>
    </row>
    <row r="42" spans="1:18" x14ac:dyDescent="0.2">
      <c r="A42" s="120"/>
      <c r="B42" s="120"/>
      <c r="P42" s="120"/>
    </row>
    <row r="43" spans="1:18" x14ac:dyDescent="0.2">
      <c r="A43" s="120"/>
      <c r="B43" s="120"/>
      <c r="P43" s="120"/>
    </row>
    <row r="44" spans="1:18" x14ac:dyDescent="0.2">
      <c r="A44" s="120"/>
      <c r="B44" s="120"/>
      <c r="P44" s="120"/>
    </row>
    <row r="45" spans="1:18" x14ac:dyDescent="0.2">
      <c r="A45" s="120"/>
      <c r="B45" s="120"/>
      <c r="P45" s="120"/>
    </row>
    <row r="46" spans="1:18" x14ac:dyDescent="0.2">
      <c r="A46" s="120"/>
      <c r="B46" s="120"/>
      <c r="P46" s="120"/>
    </row>
    <row r="47" spans="1:18" x14ac:dyDescent="0.2">
      <c r="A47" s="120"/>
      <c r="B47" s="120"/>
      <c r="P47" s="120"/>
    </row>
    <row r="48" spans="1:18" x14ac:dyDescent="0.2">
      <c r="A48" s="120"/>
      <c r="B48" s="120"/>
      <c r="P48" s="120"/>
    </row>
    <row r="49" spans="1:16" x14ac:dyDescent="0.2">
      <c r="A49" s="120"/>
      <c r="B49" s="120"/>
      <c r="P49" s="120"/>
    </row>
    <row r="50" spans="1:16" x14ac:dyDescent="0.2">
      <c r="A50" s="120"/>
      <c r="B50" s="120"/>
      <c r="P50" s="120"/>
    </row>
    <row r="51" spans="1:16" x14ac:dyDescent="0.2">
      <c r="A51" s="120"/>
      <c r="B51" s="120"/>
      <c r="P51" s="120"/>
    </row>
    <row r="52" spans="1:16" x14ac:dyDescent="0.2">
      <c r="A52" s="120"/>
      <c r="B52" s="120"/>
      <c r="P52" s="120"/>
    </row>
    <row r="53" spans="1:16" x14ac:dyDescent="0.2">
      <c r="A53" s="120"/>
      <c r="B53" s="120"/>
      <c r="P53" s="120"/>
    </row>
    <row r="54" spans="1:16" x14ac:dyDescent="0.2">
      <c r="A54" s="120"/>
      <c r="B54" s="120"/>
      <c r="P54" s="120"/>
    </row>
    <row r="55" spans="1:16" x14ac:dyDescent="0.2">
      <c r="A55" s="120"/>
      <c r="B55" s="120"/>
      <c r="P55" s="120"/>
    </row>
    <row r="56" spans="1:16" x14ac:dyDescent="0.2">
      <c r="A56" s="120"/>
      <c r="B56" s="120"/>
      <c r="P56" s="120"/>
    </row>
    <row r="57" spans="1:16" x14ac:dyDescent="0.2">
      <c r="A57" s="120"/>
      <c r="B57" s="120"/>
      <c r="P57" s="120"/>
    </row>
    <row r="58" spans="1:16" x14ac:dyDescent="0.2">
      <c r="A58" s="120"/>
      <c r="B58" s="120"/>
      <c r="P58" s="120"/>
    </row>
    <row r="59" spans="1:16" x14ac:dyDescent="0.2">
      <c r="A59" s="120"/>
      <c r="B59" s="120"/>
      <c r="P59" s="120"/>
    </row>
    <row r="60" spans="1:16" x14ac:dyDescent="0.2">
      <c r="A60" s="120"/>
      <c r="B60" s="120"/>
      <c r="P60" s="120"/>
    </row>
    <row r="61" spans="1:16" x14ac:dyDescent="0.2">
      <c r="A61" s="120"/>
      <c r="B61" s="120"/>
      <c r="P61" s="120"/>
    </row>
    <row r="62" spans="1:16" x14ac:dyDescent="0.2">
      <c r="A62" s="120"/>
      <c r="B62" s="120"/>
      <c r="P62" s="120"/>
    </row>
    <row r="63" spans="1:16" x14ac:dyDescent="0.2">
      <c r="A63" s="120"/>
      <c r="B63" s="120"/>
      <c r="P63" s="120"/>
    </row>
    <row r="64" spans="1:16" x14ac:dyDescent="0.2">
      <c r="A64" s="120"/>
      <c r="B64" s="120"/>
      <c r="P64" s="120"/>
    </row>
    <row r="65" spans="1:16" x14ac:dyDescent="0.2">
      <c r="A65" s="120"/>
      <c r="B65" s="120"/>
      <c r="P65" s="120"/>
    </row>
    <row r="66" spans="1:16" x14ac:dyDescent="0.2">
      <c r="A66" s="120"/>
      <c r="B66" s="120"/>
      <c r="P66" s="120"/>
    </row>
    <row r="67" spans="1:16" x14ac:dyDescent="0.2">
      <c r="A67" s="120"/>
      <c r="B67" s="120"/>
      <c r="P67" s="120"/>
    </row>
    <row r="68" spans="1:16" x14ac:dyDescent="0.2">
      <c r="A68" s="120"/>
      <c r="B68" s="120"/>
      <c r="P68" s="120"/>
    </row>
    <row r="69" spans="1:16" x14ac:dyDescent="0.2">
      <c r="A69" s="120"/>
      <c r="B69" s="120"/>
      <c r="P69" s="120"/>
    </row>
    <row r="70" spans="1:16" x14ac:dyDescent="0.2">
      <c r="A70" s="120"/>
      <c r="B70" s="120"/>
      <c r="P70" s="120"/>
    </row>
    <row r="71" spans="1:16" x14ac:dyDescent="0.2">
      <c r="A71" s="120"/>
      <c r="B71" s="120"/>
      <c r="P71" s="120"/>
    </row>
    <row r="72" spans="1:16" x14ac:dyDescent="0.2">
      <c r="A72" s="120"/>
      <c r="B72" s="120"/>
      <c r="P72" s="120"/>
    </row>
    <row r="73" spans="1:16" x14ac:dyDescent="0.2">
      <c r="A73" s="120"/>
      <c r="B73" s="120"/>
      <c r="P73" s="120"/>
    </row>
    <row r="74" spans="1:16" x14ac:dyDescent="0.2">
      <c r="A74" s="120"/>
      <c r="B74" s="120"/>
      <c r="P74" s="120"/>
    </row>
    <row r="75" spans="1:16" x14ac:dyDescent="0.2">
      <c r="A75" s="120"/>
      <c r="B75" s="120"/>
      <c r="P75" s="120"/>
    </row>
    <row r="76" spans="1:16" x14ac:dyDescent="0.2">
      <c r="A76" s="120"/>
      <c r="B76" s="120"/>
      <c r="P76" s="120"/>
    </row>
    <row r="77" spans="1:16" x14ac:dyDescent="0.2">
      <c r="A77" s="120"/>
      <c r="B77" s="120"/>
      <c r="P77" s="120"/>
    </row>
    <row r="78" spans="1:16" x14ac:dyDescent="0.2">
      <c r="A78" s="120"/>
      <c r="B78" s="120"/>
      <c r="P78" s="120"/>
    </row>
    <row r="79" spans="1:16" x14ac:dyDescent="0.2">
      <c r="A79" s="120"/>
      <c r="B79" s="120"/>
      <c r="P79" s="120"/>
    </row>
    <row r="80" spans="1:16" x14ac:dyDescent="0.2">
      <c r="A80" s="120"/>
      <c r="B80" s="120"/>
      <c r="P80" s="120"/>
    </row>
    <row r="81" spans="1:16" x14ac:dyDescent="0.2">
      <c r="A81" s="120"/>
      <c r="B81" s="120"/>
      <c r="P81" s="120"/>
    </row>
    <row r="82" spans="1:16" x14ac:dyDescent="0.2">
      <c r="A82" s="120"/>
      <c r="B82" s="120"/>
      <c r="P82" s="120"/>
    </row>
    <row r="83" spans="1:16" x14ac:dyDescent="0.2">
      <c r="A83" s="120"/>
      <c r="B83" s="120"/>
      <c r="P83" s="120"/>
    </row>
    <row r="84" spans="1:16" x14ac:dyDescent="0.2">
      <c r="A84" s="120"/>
      <c r="B84" s="120"/>
      <c r="P84" s="120"/>
    </row>
    <row r="85" spans="1:16" x14ac:dyDescent="0.2">
      <c r="A85" s="120"/>
      <c r="B85" s="120"/>
      <c r="P85" s="120"/>
    </row>
    <row r="86" spans="1:16" x14ac:dyDescent="0.2">
      <c r="A86" s="120"/>
      <c r="B86" s="120"/>
      <c r="P86" s="120"/>
    </row>
    <row r="87" spans="1:16" x14ac:dyDescent="0.2">
      <c r="A87" s="120"/>
      <c r="B87" s="120"/>
      <c r="P87" s="120"/>
    </row>
    <row r="88" spans="1:16" x14ac:dyDescent="0.2">
      <c r="A88" s="120"/>
      <c r="B88" s="120"/>
      <c r="P88" s="120"/>
    </row>
    <row r="89" spans="1:16" x14ac:dyDescent="0.2">
      <c r="A89" s="120"/>
      <c r="B89" s="120"/>
      <c r="P89" s="120"/>
    </row>
    <row r="90" spans="1:16" x14ac:dyDescent="0.2">
      <c r="A90" s="120"/>
      <c r="B90" s="120"/>
      <c r="P90" s="120"/>
    </row>
    <row r="91" spans="1:16" x14ac:dyDescent="0.2">
      <c r="A91" s="120"/>
      <c r="B91" s="120"/>
      <c r="P91" s="120"/>
    </row>
    <row r="92" spans="1:16" x14ac:dyDescent="0.2">
      <c r="A92" s="120"/>
      <c r="B92" s="120"/>
      <c r="P92" s="120"/>
    </row>
    <row r="93" spans="1:16" x14ac:dyDescent="0.2">
      <c r="A93" s="120"/>
      <c r="B93" s="120"/>
      <c r="P93" s="120"/>
    </row>
    <row r="94" spans="1:16" x14ac:dyDescent="0.2">
      <c r="A94" s="120"/>
      <c r="B94" s="120"/>
      <c r="P94" s="120"/>
    </row>
    <row r="95" spans="1:16" x14ac:dyDescent="0.2">
      <c r="A95" s="120"/>
      <c r="B95" s="120"/>
      <c r="P95" s="120"/>
    </row>
    <row r="96" spans="1:16" x14ac:dyDescent="0.2">
      <c r="A96" s="120"/>
      <c r="B96" s="120"/>
      <c r="P96" s="120"/>
    </row>
    <row r="97" spans="1:16" x14ac:dyDescent="0.2">
      <c r="A97" s="120"/>
      <c r="B97" s="120"/>
      <c r="P97" s="120"/>
    </row>
    <row r="98" spans="1:16" x14ac:dyDescent="0.2">
      <c r="A98" s="120"/>
      <c r="B98" s="120"/>
      <c r="P98" s="120"/>
    </row>
    <row r="99" spans="1:16" x14ac:dyDescent="0.2">
      <c r="A99" s="120"/>
      <c r="B99" s="120"/>
      <c r="P99" s="120"/>
    </row>
    <row r="100" spans="1:16" x14ac:dyDescent="0.2">
      <c r="A100" s="120"/>
      <c r="B100" s="120"/>
      <c r="P100" s="120"/>
    </row>
    <row r="101" spans="1:16" ht="12" thickBot="1" x14ac:dyDescent="0.25">
      <c r="P101" s="120"/>
    </row>
  </sheetData>
  <mergeCells count="9">
    <mergeCell ref="R4:R5"/>
    <mergeCell ref="R21:R22"/>
    <mergeCell ref="T4:T5"/>
    <mergeCell ref="C3:M3"/>
    <mergeCell ref="E22:O22"/>
    <mergeCell ref="C20:M20"/>
    <mergeCell ref="E5:O5"/>
    <mergeCell ref="C4:O4"/>
    <mergeCell ref="C21:G21"/>
  </mergeCells>
  <hyperlinks>
    <hyperlink ref="A1" location="MAIN!A4" display="MAIN" xr:uid="{00000000-0004-0000-1100-000000000000}"/>
  </hyperlinks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Feuil20">
    <tabColor theme="8" tint="0.79985961485641044"/>
  </sheetPr>
  <dimension ref="A1:X100"/>
  <sheetViews>
    <sheetView zoomScale="115" zoomScaleNormal="115" workbookViewId="0">
      <pane xSplit="3" ySplit="4" topLeftCell="E22" activePane="bottomRight" state="frozen"/>
      <selection activeCell="L14" sqref="L14"/>
      <selection pane="topRight" activeCell="L14" sqref="L14"/>
      <selection pane="bottomLeft" activeCell="L14" sqref="L14"/>
      <selection pane="bottomRight" activeCell="C4" sqref="C4:I22"/>
    </sheetView>
  </sheetViews>
  <sheetFormatPr baseColWidth="10" defaultColWidth="11.1640625" defaultRowHeight="11.25" x14ac:dyDescent="0.2"/>
  <cols>
    <col min="1" max="1" width="11.5" style="3" customWidth="1"/>
    <col min="2" max="2" width="2" style="3" customWidth="1"/>
    <col min="3" max="3" width="76" style="126" customWidth="1"/>
    <col min="4" max="4" width="8.1640625" style="122" hidden="1" customWidth="1"/>
    <col min="5" max="5" width="13.6640625" style="122" customWidth="1"/>
    <col min="6" max="6" width="16.83203125" style="122" customWidth="1"/>
    <col min="7" max="9" width="13.6640625" style="122" customWidth="1"/>
    <col min="10" max="10" width="7.5" style="122" customWidth="1"/>
    <col min="11" max="16384" width="11.1640625" style="3"/>
  </cols>
  <sheetData>
    <row r="1" spans="1:24" ht="18.75" customHeight="1" thickBot="1" x14ac:dyDescent="0.25">
      <c r="A1" s="101" t="s">
        <v>47</v>
      </c>
      <c r="C1" s="125"/>
      <c r="D1" s="120"/>
      <c r="E1" s="120"/>
      <c r="F1" s="120"/>
      <c r="G1" s="120"/>
      <c r="H1" s="120"/>
      <c r="I1" s="120"/>
      <c r="J1" s="120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</row>
    <row r="2" spans="1:24" x14ac:dyDescent="0.2">
      <c r="A2" s="102"/>
      <c r="B2" s="102"/>
      <c r="C2" s="20" t="s">
        <v>496</v>
      </c>
      <c r="D2" s="120"/>
      <c r="E2" s="120"/>
      <c r="F2" s="120"/>
      <c r="G2" s="120"/>
      <c r="H2" s="120"/>
      <c r="I2" s="120"/>
      <c r="J2" s="120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</row>
    <row r="3" spans="1:24" x14ac:dyDescent="0.2">
      <c r="A3" s="102"/>
      <c r="B3" s="102"/>
      <c r="C3" s="125"/>
      <c r="D3" s="120"/>
      <c r="E3" s="120"/>
      <c r="F3" s="120"/>
      <c r="G3" s="120"/>
      <c r="H3" s="120"/>
      <c r="I3" s="120"/>
      <c r="J3" s="120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</row>
    <row r="4" spans="1:24" ht="33.75" customHeight="1" thickBot="1" x14ac:dyDescent="0.25">
      <c r="A4" s="102"/>
      <c r="B4" s="102"/>
      <c r="C4" s="103" t="s">
        <v>490</v>
      </c>
      <c r="D4" s="103"/>
      <c r="E4" s="24" t="s">
        <v>183</v>
      </c>
      <c r="F4" s="104" t="s">
        <v>184</v>
      </c>
      <c r="G4" s="104" t="s">
        <v>185</v>
      </c>
      <c r="H4" s="104" t="s">
        <v>186</v>
      </c>
      <c r="I4" s="104" t="s">
        <v>187</v>
      </c>
      <c r="J4" s="120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</row>
    <row r="5" spans="1:24" hidden="1" x14ac:dyDescent="0.2">
      <c r="A5" s="102"/>
      <c r="B5" s="102"/>
      <c r="C5" s="130"/>
      <c r="D5" s="131"/>
      <c r="E5" s="132" t="s">
        <v>188</v>
      </c>
      <c r="F5" s="132" t="s">
        <v>189</v>
      </c>
      <c r="G5" s="132" t="s">
        <v>190</v>
      </c>
      <c r="H5" s="132" t="s">
        <v>191</v>
      </c>
      <c r="I5" s="132" t="s">
        <v>192</v>
      </c>
      <c r="J5" s="120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</row>
    <row r="6" spans="1:24" ht="11.25" customHeight="1" x14ac:dyDescent="0.2">
      <c r="A6" s="102"/>
      <c r="B6" s="102"/>
      <c r="C6" s="133" t="s">
        <v>193</v>
      </c>
      <c r="D6" s="134"/>
      <c r="E6" s="135"/>
      <c r="F6" s="135"/>
      <c r="G6" s="135"/>
      <c r="H6" s="135"/>
      <c r="I6" s="135"/>
      <c r="J6" s="120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</row>
    <row r="7" spans="1:24" ht="11.25" customHeight="1" x14ac:dyDescent="0.2">
      <c r="A7" s="102"/>
      <c r="B7" s="102"/>
      <c r="C7" s="136" t="s">
        <v>194</v>
      </c>
      <c r="D7" s="137" t="s">
        <v>195</v>
      </c>
      <c r="E7" s="138">
        <v>581560</v>
      </c>
      <c r="F7" s="139">
        <v>581560</v>
      </c>
      <c r="G7" s="232"/>
      <c r="H7" s="139">
        <v>0</v>
      </c>
      <c r="I7" s="232"/>
      <c r="J7" s="120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</row>
    <row r="8" spans="1:24" ht="11.25" customHeight="1" x14ac:dyDescent="0.2">
      <c r="A8" s="102"/>
      <c r="B8" s="102"/>
      <c r="C8" s="140" t="s">
        <v>197</v>
      </c>
      <c r="D8" s="141" t="s">
        <v>50</v>
      </c>
      <c r="E8" s="138">
        <v>987391</v>
      </c>
      <c r="F8" s="143">
        <v>987391</v>
      </c>
      <c r="G8" s="233"/>
      <c r="H8" s="143">
        <v>0</v>
      </c>
      <c r="I8" s="233"/>
      <c r="J8" s="120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</row>
    <row r="9" spans="1:24" ht="22.5" x14ac:dyDescent="0.2">
      <c r="A9" s="102"/>
      <c r="B9" s="102"/>
      <c r="C9" s="140" t="s">
        <v>413</v>
      </c>
      <c r="D9" s="141" t="s">
        <v>52</v>
      </c>
      <c r="E9" s="138">
        <v>0</v>
      </c>
      <c r="F9" s="143">
        <v>0</v>
      </c>
      <c r="G9" s="233"/>
      <c r="H9" s="143">
        <v>0</v>
      </c>
      <c r="I9" s="233"/>
      <c r="J9" s="120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</row>
    <row r="10" spans="1:24" ht="11.25" customHeight="1" x14ac:dyDescent="0.2">
      <c r="A10" s="102"/>
      <c r="B10" s="102"/>
      <c r="C10" s="140" t="s">
        <v>198</v>
      </c>
      <c r="D10" s="141" t="s">
        <v>54</v>
      </c>
      <c r="E10" s="138">
        <v>0</v>
      </c>
      <c r="F10" s="233"/>
      <c r="G10" s="143">
        <v>0</v>
      </c>
      <c r="H10" s="143">
        <v>0</v>
      </c>
      <c r="I10" s="143">
        <v>0</v>
      </c>
      <c r="J10" s="120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</row>
    <row r="11" spans="1:24" ht="11.25" customHeight="1" x14ac:dyDescent="0.2">
      <c r="A11" s="102"/>
      <c r="B11" s="102"/>
      <c r="C11" s="140" t="s">
        <v>199</v>
      </c>
      <c r="D11" s="141" t="s">
        <v>58</v>
      </c>
      <c r="E11" s="138">
        <v>0</v>
      </c>
      <c r="F11" s="143">
        <v>0</v>
      </c>
      <c r="G11" s="233"/>
      <c r="H11" s="233"/>
      <c r="I11" s="233"/>
      <c r="J11" s="120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</row>
    <row r="12" spans="1:24" ht="11.25" customHeight="1" x14ac:dyDescent="0.2">
      <c r="A12" s="102"/>
      <c r="B12" s="102"/>
      <c r="C12" s="140" t="s">
        <v>200</v>
      </c>
      <c r="D12" s="141" t="s">
        <v>62</v>
      </c>
      <c r="E12" s="138">
        <v>0</v>
      </c>
      <c r="F12" s="233"/>
      <c r="G12" s="143">
        <v>0</v>
      </c>
      <c r="H12" s="143">
        <v>0</v>
      </c>
      <c r="I12" s="143">
        <v>0</v>
      </c>
      <c r="J12" s="120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102"/>
    </row>
    <row r="13" spans="1:24" ht="11.25" customHeight="1" x14ac:dyDescent="0.2">
      <c r="A13" s="102"/>
      <c r="B13" s="102"/>
      <c r="C13" s="140" t="s">
        <v>201</v>
      </c>
      <c r="D13" s="141" t="s">
        <v>66</v>
      </c>
      <c r="E13" s="138">
        <v>0</v>
      </c>
      <c r="F13" s="233"/>
      <c r="G13" s="143">
        <v>0</v>
      </c>
      <c r="H13" s="143">
        <v>0</v>
      </c>
      <c r="I13" s="143">
        <v>0</v>
      </c>
      <c r="J13" s="120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2"/>
    </row>
    <row r="14" spans="1:24" ht="11.25" customHeight="1" x14ac:dyDescent="0.2">
      <c r="A14" s="102"/>
      <c r="B14" s="102"/>
      <c r="C14" s="214" t="s">
        <v>202</v>
      </c>
      <c r="D14" s="141" t="s">
        <v>70</v>
      </c>
      <c r="E14" s="138">
        <v>468270</v>
      </c>
      <c r="F14" s="143">
        <v>468270</v>
      </c>
      <c r="G14" s="233"/>
      <c r="H14" s="233"/>
      <c r="I14" s="233"/>
      <c r="J14" s="120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</row>
    <row r="15" spans="1:24" ht="11.25" customHeight="1" x14ac:dyDescent="0.2">
      <c r="A15" s="102"/>
      <c r="B15" s="102"/>
      <c r="C15" s="140" t="s">
        <v>173</v>
      </c>
      <c r="D15" s="141" t="s">
        <v>71</v>
      </c>
      <c r="E15" s="138">
        <v>452819</v>
      </c>
      <c r="F15" s="233"/>
      <c r="G15" s="143">
        <v>417160</v>
      </c>
      <c r="H15" s="143">
        <v>35659</v>
      </c>
      <c r="I15" s="143">
        <v>0</v>
      </c>
      <c r="J15" s="120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</row>
    <row r="16" spans="1:24" ht="11.25" customHeight="1" x14ac:dyDescent="0.2">
      <c r="A16" s="102"/>
      <c r="B16" s="102"/>
      <c r="C16" s="140" t="s">
        <v>203</v>
      </c>
      <c r="D16" s="141" t="s">
        <v>74</v>
      </c>
      <c r="E16" s="138">
        <v>23646</v>
      </c>
      <c r="F16" s="233"/>
      <c r="G16" s="233"/>
      <c r="H16" s="233"/>
      <c r="I16" s="143">
        <v>23646</v>
      </c>
      <c r="J16" s="120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</row>
    <row r="17" spans="1:24" ht="21" customHeight="1" x14ac:dyDescent="0.2">
      <c r="A17" s="102"/>
      <c r="B17" s="102"/>
      <c r="C17" s="140" t="s">
        <v>325</v>
      </c>
      <c r="D17" s="141" t="s">
        <v>78</v>
      </c>
      <c r="E17" s="138">
        <v>0</v>
      </c>
      <c r="F17" s="143">
        <v>0</v>
      </c>
      <c r="G17" s="143">
        <v>0</v>
      </c>
      <c r="H17" s="143">
        <v>0</v>
      </c>
      <c r="I17" s="143">
        <v>0</v>
      </c>
      <c r="J17" s="120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</row>
    <row r="18" spans="1:24" ht="30" customHeight="1" x14ac:dyDescent="0.2">
      <c r="A18" s="102"/>
      <c r="B18" s="102"/>
      <c r="C18" s="133" t="s">
        <v>204</v>
      </c>
      <c r="D18" s="146"/>
      <c r="E18" s="147"/>
      <c r="F18" s="147"/>
      <c r="G18" s="147"/>
      <c r="H18" s="147"/>
      <c r="I18" s="147"/>
      <c r="J18" s="120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</row>
    <row r="19" spans="1:24" ht="21" customHeight="1" x14ac:dyDescent="0.2">
      <c r="A19" s="102"/>
      <c r="B19" s="102"/>
      <c r="C19" s="140" t="s">
        <v>204</v>
      </c>
      <c r="D19" s="141" t="s">
        <v>86</v>
      </c>
      <c r="E19" s="142">
        <v>0</v>
      </c>
      <c r="F19" s="143">
        <v>0</v>
      </c>
      <c r="G19" s="233"/>
      <c r="H19" s="233"/>
      <c r="I19" s="233"/>
      <c r="J19" s="120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</row>
    <row r="20" spans="1:24" ht="11.25" customHeight="1" x14ac:dyDescent="0.2">
      <c r="A20" s="102"/>
      <c r="B20" s="102"/>
      <c r="C20" s="133" t="s">
        <v>205</v>
      </c>
      <c r="D20" s="134"/>
      <c r="E20" s="147"/>
      <c r="F20" s="147"/>
      <c r="G20" s="147"/>
      <c r="H20" s="147"/>
      <c r="I20" s="147"/>
      <c r="J20" s="120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</row>
    <row r="21" spans="1:24" x14ac:dyDescent="0.2">
      <c r="A21" s="102"/>
      <c r="B21" s="102"/>
      <c r="C21" s="140" t="s">
        <v>282</v>
      </c>
      <c r="D21" s="148" t="s">
        <v>88</v>
      </c>
      <c r="E21" s="142">
        <v>0</v>
      </c>
      <c r="F21" s="143">
        <v>0</v>
      </c>
      <c r="G21" s="143">
        <v>0</v>
      </c>
      <c r="H21" s="143">
        <v>0</v>
      </c>
      <c r="I21" s="233"/>
      <c r="J21" s="120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</row>
    <row r="22" spans="1:24" ht="11.25" customHeight="1" thickBot="1" x14ac:dyDescent="0.25">
      <c r="A22" s="102"/>
      <c r="B22" s="102"/>
      <c r="C22" s="149" t="s">
        <v>206</v>
      </c>
      <c r="D22" s="150" t="s">
        <v>98</v>
      </c>
      <c r="E22" s="151">
        <v>2513686</v>
      </c>
      <c r="F22" s="152">
        <v>2037221</v>
      </c>
      <c r="G22" s="152">
        <v>417160</v>
      </c>
      <c r="H22" s="152">
        <v>35659</v>
      </c>
      <c r="I22" s="152">
        <v>23646</v>
      </c>
      <c r="J22" s="120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</row>
    <row r="23" spans="1:24" x14ac:dyDescent="0.2">
      <c r="A23" s="102"/>
      <c r="B23" s="102"/>
      <c r="C23" s="125"/>
      <c r="D23" s="120"/>
      <c r="E23" s="120"/>
      <c r="F23" s="120"/>
      <c r="G23" s="120"/>
      <c r="H23" s="120"/>
      <c r="I23" s="120"/>
      <c r="J23" s="120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2"/>
    </row>
    <row r="24" spans="1:24" x14ac:dyDescent="0.2">
      <c r="A24" s="102"/>
      <c r="B24" s="102"/>
      <c r="C24" s="125"/>
      <c r="D24" s="120"/>
      <c r="E24" s="120"/>
      <c r="F24" s="120"/>
      <c r="G24" s="120"/>
      <c r="H24" s="120"/>
      <c r="I24" s="120"/>
      <c r="J24" s="120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</row>
    <row r="25" spans="1:24" x14ac:dyDescent="0.2">
      <c r="A25" s="102"/>
      <c r="B25" s="102"/>
      <c r="C25" s="20" t="s">
        <v>497</v>
      </c>
      <c r="D25" s="120"/>
      <c r="E25" s="120"/>
      <c r="F25" s="120"/>
      <c r="G25" s="120"/>
      <c r="H25" s="120"/>
      <c r="I25" s="120"/>
      <c r="J25" s="120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</row>
    <row r="26" spans="1:24" x14ac:dyDescent="0.2">
      <c r="A26" s="102"/>
      <c r="B26" s="102"/>
      <c r="C26" s="125"/>
      <c r="D26" s="120"/>
      <c r="E26" s="120"/>
      <c r="F26" s="120"/>
      <c r="G26" s="120"/>
      <c r="H26" s="120"/>
      <c r="I26" s="120"/>
      <c r="J26" s="120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</row>
    <row r="27" spans="1:24" ht="34.5" customHeight="1" thickBot="1" x14ac:dyDescent="0.25">
      <c r="A27" s="102"/>
      <c r="B27" s="102"/>
      <c r="C27" s="103" t="s">
        <v>490</v>
      </c>
      <c r="D27" s="103"/>
      <c r="E27" s="24" t="s">
        <v>183</v>
      </c>
      <c r="F27" s="104" t="s">
        <v>184</v>
      </c>
      <c r="G27" s="104" t="s">
        <v>185</v>
      </c>
      <c r="H27" s="104" t="s">
        <v>186</v>
      </c>
      <c r="I27" s="104" t="s">
        <v>187</v>
      </c>
      <c r="J27" s="120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</row>
    <row r="28" spans="1:24" hidden="1" x14ac:dyDescent="0.2">
      <c r="A28" s="102"/>
      <c r="B28" s="102"/>
      <c r="C28" s="130"/>
      <c r="D28" s="153"/>
      <c r="E28" s="132" t="s">
        <v>188</v>
      </c>
      <c r="F28" s="132" t="s">
        <v>189</v>
      </c>
      <c r="G28" s="132" t="s">
        <v>190</v>
      </c>
      <c r="H28" s="132" t="s">
        <v>191</v>
      </c>
      <c r="I28" s="132" t="s">
        <v>192</v>
      </c>
      <c r="J28" s="120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2"/>
    </row>
    <row r="29" spans="1:24" ht="11.25" customHeight="1" x14ac:dyDescent="0.2">
      <c r="A29" s="102"/>
      <c r="B29" s="102"/>
      <c r="C29" s="133" t="s">
        <v>207</v>
      </c>
      <c r="D29" s="154"/>
      <c r="E29" s="135"/>
      <c r="F29" s="135"/>
      <c r="G29" s="135"/>
      <c r="H29" s="135"/>
      <c r="I29" s="135"/>
      <c r="J29" s="120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</row>
    <row r="30" spans="1:24" ht="11.25" customHeight="1" x14ac:dyDescent="0.2">
      <c r="A30" s="102"/>
      <c r="B30" s="102"/>
      <c r="C30" s="215" t="s">
        <v>208</v>
      </c>
      <c r="D30" s="216" t="s">
        <v>99</v>
      </c>
      <c r="E30" s="188">
        <v>0</v>
      </c>
      <c r="F30" s="234"/>
      <c r="G30" s="234"/>
      <c r="H30" s="177">
        <v>0</v>
      </c>
      <c r="I30" s="234"/>
      <c r="J30" s="120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</row>
    <row r="31" spans="1:24" ht="21.75" customHeight="1" x14ac:dyDescent="0.2">
      <c r="A31" s="102"/>
      <c r="B31" s="102"/>
      <c r="C31" s="304" t="s">
        <v>209</v>
      </c>
      <c r="D31" s="141" t="s">
        <v>101</v>
      </c>
      <c r="E31" s="142">
        <v>0</v>
      </c>
      <c r="F31" s="235"/>
      <c r="G31" s="235"/>
      <c r="H31" s="143">
        <v>0</v>
      </c>
      <c r="I31" s="235"/>
      <c r="J31" s="120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</row>
    <row r="32" spans="1:24" ht="11.25" customHeight="1" x14ac:dyDescent="0.2">
      <c r="A32" s="102"/>
      <c r="B32" s="102"/>
      <c r="C32" s="304" t="s">
        <v>210</v>
      </c>
      <c r="D32" s="141" t="s">
        <v>103</v>
      </c>
      <c r="E32" s="142">
        <v>0</v>
      </c>
      <c r="F32" s="235"/>
      <c r="G32" s="235"/>
      <c r="H32" s="143">
        <v>0</v>
      </c>
      <c r="I32" s="143">
        <v>0</v>
      </c>
      <c r="J32" s="120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</row>
    <row r="33" spans="1:24" ht="11.25" customHeight="1" x14ac:dyDescent="0.2">
      <c r="A33" s="102"/>
      <c r="B33" s="102"/>
      <c r="C33" s="304" t="s">
        <v>326</v>
      </c>
      <c r="D33" s="334" t="s">
        <v>105</v>
      </c>
      <c r="E33" s="302"/>
      <c r="F33" s="235"/>
      <c r="G33" s="235"/>
      <c r="H33" s="235"/>
      <c r="I33" s="235"/>
      <c r="J33" s="120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</row>
    <row r="34" spans="1:24" ht="11.25" customHeight="1" x14ac:dyDescent="0.2">
      <c r="A34" s="102"/>
      <c r="B34" s="102"/>
      <c r="C34" s="304" t="s">
        <v>212</v>
      </c>
      <c r="D34" s="141" t="s">
        <v>107</v>
      </c>
      <c r="E34" s="142">
        <v>0</v>
      </c>
      <c r="F34" s="235"/>
      <c r="G34" s="235"/>
      <c r="H34" s="143">
        <v>0</v>
      </c>
      <c r="I34" s="235"/>
      <c r="J34" s="120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</row>
    <row r="35" spans="1:24" ht="11.25" customHeight="1" x14ac:dyDescent="0.2">
      <c r="A35" s="102"/>
      <c r="B35" s="102"/>
      <c r="C35" s="304" t="s">
        <v>211</v>
      </c>
      <c r="D35" s="141" t="s">
        <v>109</v>
      </c>
      <c r="E35" s="142">
        <v>0</v>
      </c>
      <c r="F35" s="235"/>
      <c r="G35" s="235"/>
      <c r="H35" s="143">
        <v>0</v>
      </c>
      <c r="I35" s="235"/>
      <c r="J35" s="120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</row>
    <row r="36" spans="1:24" ht="21.75" customHeight="1" x14ac:dyDescent="0.2">
      <c r="A36" s="102"/>
      <c r="B36" s="102"/>
      <c r="C36" s="304" t="s">
        <v>213</v>
      </c>
      <c r="D36" s="141" t="s">
        <v>111</v>
      </c>
      <c r="E36" s="142">
        <v>0</v>
      </c>
      <c r="F36" s="235"/>
      <c r="G36" s="235"/>
      <c r="H36" s="143">
        <v>0</v>
      </c>
      <c r="I36" s="235"/>
      <c r="J36" s="120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2"/>
    </row>
    <row r="37" spans="1:24" ht="21.75" customHeight="1" x14ac:dyDescent="0.2">
      <c r="A37" s="102"/>
      <c r="B37" s="102"/>
      <c r="C37" s="304" t="s">
        <v>214</v>
      </c>
      <c r="D37" s="141" t="s">
        <v>113</v>
      </c>
      <c r="E37" s="142">
        <v>0</v>
      </c>
      <c r="F37" s="235"/>
      <c r="G37" s="235"/>
      <c r="H37" s="143">
        <v>0</v>
      </c>
      <c r="I37" s="143">
        <v>0</v>
      </c>
      <c r="J37" s="120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2"/>
      <c r="X37" s="102"/>
    </row>
    <row r="38" spans="1:24" ht="11.25" customHeight="1" x14ac:dyDescent="0.2">
      <c r="A38" s="102"/>
      <c r="B38" s="102"/>
      <c r="C38" s="217" t="s">
        <v>216</v>
      </c>
      <c r="D38" s="218" t="s">
        <v>117</v>
      </c>
      <c r="E38" s="219">
        <v>0</v>
      </c>
      <c r="F38" s="236"/>
      <c r="G38" s="236"/>
      <c r="H38" s="208">
        <v>0</v>
      </c>
      <c r="I38" s="208">
        <v>0</v>
      </c>
      <c r="J38" s="120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102"/>
      <c r="X38" s="102"/>
    </row>
    <row r="39" spans="1:24" ht="11.25" customHeight="1" x14ac:dyDescent="0.2">
      <c r="A39" s="102"/>
      <c r="B39" s="102"/>
      <c r="C39" s="133" t="s">
        <v>217</v>
      </c>
      <c r="D39" s="157" t="s">
        <v>119</v>
      </c>
      <c r="E39" s="158">
        <v>0</v>
      </c>
      <c r="F39" s="237"/>
      <c r="G39" s="237"/>
      <c r="H39" s="159">
        <v>0</v>
      </c>
      <c r="I39" s="159">
        <v>0</v>
      </c>
      <c r="J39" s="120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</row>
    <row r="40" spans="1:24" ht="11.25" customHeight="1" x14ac:dyDescent="0.2">
      <c r="A40" s="102"/>
      <c r="B40" s="102"/>
      <c r="C40" s="303" t="s">
        <v>322</v>
      </c>
      <c r="D40" s="220"/>
      <c r="E40" s="221"/>
      <c r="F40" s="222"/>
      <c r="G40" s="222"/>
      <c r="H40" s="222"/>
      <c r="I40" s="222"/>
      <c r="J40" s="120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</row>
    <row r="41" spans="1:24" ht="11.25" customHeight="1" x14ac:dyDescent="0.2">
      <c r="A41" s="102"/>
      <c r="B41" s="102"/>
      <c r="C41" s="215" t="s">
        <v>327</v>
      </c>
      <c r="D41" s="216" t="s">
        <v>125</v>
      </c>
      <c r="E41" s="188">
        <v>2513686</v>
      </c>
      <c r="F41" s="177">
        <v>2037221</v>
      </c>
      <c r="G41" s="177">
        <v>417160</v>
      </c>
      <c r="H41" s="177">
        <v>35659</v>
      </c>
      <c r="I41" s="177">
        <v>23646</v>
      </c>
      <c r="J41" s="120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</row>
    <row r="42" spans="1:24" ht="11.25" customHeight="1" x14ac:dyDescent="0.2">
      <c r="A42" s="102"/>
      <c r="B42" s="102"/>
      <c r="C42" s="304" t="s">
        <v>328</v>
      </c>
      <c r="D42" s="141" t="s">
        <v>126</v>
      </c>
      <c r="E42" s="142">
        <v>2490040</v>
      </c>
      <c r="F42" s="143">
        <v>2037221</v>
      </c>
      <c r="G42" s="143">
        <v>417160</v>
      </c>
      <c r="H42" s="143">
        <v>35659</v>
      </c>
      <c r="I42" s="240"/>
      <c r="J42" s="120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</row>
    <row r="43" spans="1:24" x14ac:dyDescent="0.2">
      <c r="A43" s="102"/>
      <c r="B43" s="102"/>
      <c r="C43" s="304" t="s">
        <v>281</v>
      </c>
      <c r="D43" s="141" t="s">
        <v>130</v>
      </c>
      <c r="E43" s="142">
        <v>2513686</v>
      </c>
      <c r="F43" s="143">
        <v>2037221</v>
      </c>
      <c r="G43" s="143">
        <v>417160</v>
      </c>
      <c r="H43" s="143">
        <v>35659</v>
      </c>
      <c r="I43" s="143">
        <v>23646</v>
      </c>
      <c r="J43" s="120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</row>
    <row r="44" spans="1:24" ht="11.25" customHeight="1" x14ac:dyDescent="0.2">
      <c r="A44" s="102"/>
      <c r="B44" s="102"/>
      <c r="C44" s="161" t="s">
        <v>280</v>
      </c>
      <c r="D44" s="141" t="s">
        <v>132</v>
      </c>
      <c r="E44" s="142">
        <v>2490040</v>
      </c>
      <c r="F44" s="143">
        <v>2037221</v>
      </c>
      <c r="G44" s="143">
        <v>417160</v>
      </c>
      <c r="H44" s="143">
        <v>35659</v>
      </c>
      <c r="I44" s="235"/>
      <c r="J44" s="120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</row>
    <row r="45" spans="1:24" x14ac:dyDescent="0.2">
      <c r="A45" s="102"/>
      <c r="B45" s="102"/>
      <c r="C45" s="161" t="s">
        <v>315</v>
      </c>
      <c r="D45" s="141" t="s">
        <v>135</v>
      </c>
      <c r="E45" s="142">
        <v>1350558</v>
      </c>
      <c r="F45" s="235"/>
      <c r="G45" s="235"/>
      <c r="H45" s="235"/>
      <c r="I45" s="235"/>
      <c r="J45" s="120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</row>
    <row r="46" spans="1:24" x14ac:dyDescent="0.2">
      <c r="A46" s="102"/>
      <c r="B46" s="102"/>
      <c r="C46" s="223" t="s">
        <v>321</v>
      </c>
      <c r="D46" s="218" t="s">
        <v>137</v>
      </c>
      <c r="E46" s="219">
        <v>607751</v>
      </c>
      <c r="F46" s="235"/>
      <c r="G46" s="235"/>
      <c r="H46" s="235"/>
      <c r="I46" s="235"/>
      <c r="J46" s="120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</row>
    <row r="47" spans="1:24" x14ac:dyDescent="0.2">
      <c r="A47" s="102"/>
      <c r="B47" s="102"/>
      <c r="C47" s="133" t="s">
        <v>279</v>
      </c>
      <c r="D47" s="157" t="s">
        <v>139</v>
      </c>
      <c r="E47" s="162">
        <v>1.8612</v>
      </c>
      <c r="F47" s="237"/>
      <c r="G47" s="237"/>
      <c r="H47" s="237"/>
      <c r="I47" s="237"/>
      <c r="J47" s="120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</row>
    <row r="48" spans="1:24" ht="11.25" customHeight="1" thickBot="1" x14ac:dyDescent="0.25">
      <c r="A48" s="102"/>
      <c r="B48" s="102"/>
      <c r="C48" s="149" t="s">
        <v>215</v>
      </c>
      <c r="D48" s="163" t="s">
        <v>141</v>
      </c>
      <c r="E48" s="164">
        <v>4.0971000000000002</v>
      </c>
      <c r="F48" s="238"/>
      <c r="G48" s="238"/>
      <c r="H48" s="238"/>
      <c r="I48" s="238"/>
      <c r="J48" s="120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  <c r="X48" s="102"/>
    </row>
    <row r="49" spans="1:24" x14ac:dyDescent="0.2">
      <c r="A49" s="102"/>
      <c r="B49" s="102"/>
      <c r="C49" s="125"/>
      <c r="D49" s="120"/>
      <c r="E49" s="120"/>
      <c r="F49" s="120"/>
      <c r="G49" s="120"/>
      <c r="H49" s="120"/>
      <c r="I49" s="120"/>
      <c r="J49" s="120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</row>
    <row r="50" spans="1:24" x14ac:dyDescent="0.2">
      <c r="A50" s="102"/>
      <c r="B50" s="102"/>
      <c r="C50" s="125"/>
      <c r="D50" s="120"/>
      <c r="E50" s="120"/>
      <c r="F50" s="120"/>
      <c r="G50" s="120"/>
      <c r="H50" s="120"/>
      <c r="I50" s="120"/>
      <c r="J50" s="120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</row>
    <row r="51" spans="1:24" x14ac:dyDescent="0.2">
      <c r="A51" s="102"/>
      <c r="B51" s="102"/>
      <c r="C51" s="125"/>
      <c r="D51" s="120"/>
      <c r="E51" s="120"/>
      <c r="F51" s="120"/>
      <c r="G51" s="120"/>
      <c r="H51" s="120"/>
      <c r="I51" s="120"/>
      <c r="J51" s="120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</row>
    <row r="52" spans="1:24" x14ac:dyDescent="0.2">
      <c r="A52" s="102"/>
      <c r="B52" s="102"/>
      <c r="C52" s="165" t="s">
        <v>220</v>
      </c>
      <c r="D52" s="120"/>
      <c r="E52" s="120"/>
      <c r="F52" s="120"/>
      <c r="G52" s="120"/>
      <c r="H52" s="120"/>
      <c r="I52" s="120"/>
      <c r="J52" s="120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</row>
    <row r="53" spans="1:24" x14ac:dyDescent="0.2">
      <c r="A53" s="102"/>
      <c r="B53" s="102"/>
      <c r="C53" s="125"/>
      <c r="D53" s="120"/>
      <c r="E53" s="120"/>
      <c r="F53" s="120"/>
      <c r="G53" s="120"/>
      <c r="H53" s="120"/>
      <c r="I53" s="120"/>
      <c r="J53" s="120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</row>
    <row r="54" spans="1:24" ht="35.25" customHeight="1" thickBot="1" x14ac:dyDescent="0.25">
      <c r="A54" s="102"/>
      <c r="B54" s="102"/>
      <c r="C54" s="103" t="s">
        <v>490</v>
      </c>
      <c r="D54" s="103"/>
      <c r="E54" s="24" t="s">
        <v>183</v>
      </c>
      <c r="F54" s="120"/>
      <c r="G54" s="120"/>
      <c r="H54" s="120"/>
      <c r="I54" s="120"/>
      <c r="J54" s="120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</row>
    <row r="55" spans="1:24" hidden="1" x14ac:dyDescent="0.2">
      <c r="A55" s="102"/>
      <c r="B55" s="102"/>
      <c r="C55" s="130"/>
      <c r="D55" s="131"/>
      <c r="E55" s="132" t="s">
        <v>221</v>
      </c>
      <c r="F55" s="120"/>
      <c r="G55" s="120"/>
      <c r="H55" s="120"/>
      <c r="I55" s="120"/>
      <c r="J55" s="120"/>
      <c r="K55" s="102"/>
      <c r="L55" s="102"/>
      <c r="M55" s="102"/>
      <c r="N55" s="102"/>
      <c r="O55" s="102"/>
      <c r="P55" s="102"/>
      <c r="Q55" s="102"/>
      <c r="R55" s="102"/>
      <c r="S55" s="102"/>
      <c r="T55" s="102"/>
      <c r="U55" s="102"/>
      <c r="V55" s="102"/>
      <c r="W55" s="102"/>
      <c r="X55" s="102"/>
    </row>
    <row r="56" spans="1:24" ht="12" customHeight="1" x14ac:dyDescent="0.2">
      <c r="A56" s="102"/>
      <c r="B56" s="102"/>
      <c r="C56" s="133" t="s">
        <v>222</v>
      </c>
      <c r="D56" s="134"/>
      <c r="E56" s="147"/>
      <c r="F56" s="120"/>
      <c r="G56" s="120"/>
      <c r="H56" s="120"/>
      <c r="I56" s="120"/>
      <c r="J56" s="120"/>
      <c r="K56" s="102"/>
      <c r="L56" s="102"/>
      <c r="M56" s="102"/>
      <c r="N56" s="102"/>
      <c r="O56" s="102"/>
      <c r="P56" s="102"/>
      <c r="Q56" s="102"/>
      <c r="R56" s="102"/>
      <c r="S56" s="102"/>
      <c r="T56" s="102"/>
      <c r="U56" s="102"/>
      <c r="V56" s="102"/>
      <c r="W56" s="102"/>
      <c r="X56" s="102"/>
    </row>
    <row r="57" spans="1:24" ht="11.25" customHeight="1" x14ac:dyDescent="0.2">
      <c r="A57" s="102"/>
      <c r="B57" s="102"/>
      <c r="C57" s="140" t="s">
        <v>223</v>
      </c>
      <c r="D57" s="148" t="s">
        <v>148</v>
      </c>
      <c r="E57" s="145">
        <v>2310938</v>
      </c>
      <c r="F57" s="120"/>
      <c r="G57" s="120"/>
      <c r="H57" s="120"/>
      <c r="I57" s="120"/>
      <c r="J57" s="120"/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2"/>
      <c r="W57" s="102"/>
      <c r="X57" s="102"/>
    </row>
    <row r="58" spans="1:24" ht="11.25" customHeight="1" x14ac:dyDescent="0.2">
      <c r="A58" s="102"/>
      <c r="B58" s="102"/>
      <c r="C58" s="140" t="s">
        <v>424</v>
      </c>
      <c r="D58" s="148" t="s">
        <v>149</v>
      </c>
      <c r="E58" s="145">
        <v>0</v>
      </c>
      <c r="F58" s="120"/>
      <c r="G58" s="120"/>
      <c r="H58" s="120"/>
      <c r="I58" s="120"/>
      <c r="J58" s="120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102"/>
    </row>
    <row r="59" spans="1:24" ht="11.25" customHeight="1" x14ac:dyDescent="0.2">
      <c r="A59" s="102"/>
      <c r="B59" s="102"/>
      <c r="C59" s="140" t="s">
        <v>329</v>
      </c>
      <c r="D59" s="148" t="s">
        <v>150</v>
      </c>
      <c r="E59" s="145">
        <v>250071</v>
      </c>
      <c r="F59" s="120"/>
      <c r="G59" s="120"/>
      <c r="H59" s="120"/>
      <c r="I59" s="120"/>
      <c r="J59" s="120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</row>
    <row r="60" spans="1:24" ht="11.25" customHeight="1" x14ac:dyDescent="0.2">
      <c r="A60" s="102"/>
      <c r="B60" s="102"/>
      <c r="C60" s="140" t="s">
        <v>224</v>
      </c>
      <c r="D60" s="148" t="s">
        <v>152</v>
      </c>
      <c r="E60" s="145">
        <v>1592597</v>
      </c>
      <c r="F60" s="120"/>
      <c r="G60" s="120"/>
      <c r="H60" s="120"/>
      <c r="I60" s="120"/>
      <c r="J60" s="120"/>
      <c r="K60" s="102"/>
      <c r="L60" s="102"/>
      <c r="M60" s="102"/>
      <c r="N60" s="102"/>
      <c r="O60" s="102"/>
      <c r="P60" s="102"/>
      <c r="Q60" s="102"/>
      <c r="R60" s="102"/>
      <c r="S60" s="102"/>
      <c r="T60" s="102"/>
      <c r="U60" s="102"/>
      <c r="V60" s="102"/>
      <c r="W60" s="102"/>
      <c r="X60" s="102"/>
    </row>
    <row r="61" spans="1:24" ht="22.5" customHeight="1" x14ac:dyDescent="0.2">
      <c r="A61" s="102"/>
      <c r="B61" s="102"/>
      <c r="C61" s="140" t="s">
        <v>225</v>
      </c>
      <c r="D61" s="148" t="s">
        <v>154</v>
      </c>
      <c r="E61" s="145">
        <v>0</v>
      </c>
      <c r="F61" s="120"/>
      <c r="G61" s="120"/>
      <c r="H61" s="120"/>
      <c r="I61" s="120"/>
      <c r="J61" s="120"/>
      <c r="K61" s="102"/>
      <c r="L61" s="102"/>
      <c r="M61" s="102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102"/>
    </row>
    <row r="62" spans="1:24" x14ac:dyDescent="0.2">
      <c r="A62" s="102"/>
      <c r="B62" s="102"/>
      <c r="C62" s="166" t="s">
        <v>222</v>
      </c>
      <c r="D62" s="167" t="s">
        <v>158</v>
      </c>
      <c r="E62" s="156">
        <v>468270</v>
      </c>
      <c r="F62" s="120"/>
      <c r="G62" s="120"/>
      <c r="H62" s="120"/>
      <c r="I62" s="120"/>
      <c r="J62" s="120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</row>
    <row r="63" spans="1:24" x14ac:dyDescent="0.2">
      <c r="A63" s="102"/>
      <c r="B63" s="102"/>
      <c r="C63" s="133" t="s">
        <v>278</v>
      </c>
      <c r="D63" s="168"/>
      <c r="E63" s="159"/>
      <c r="F63" s="120"/>
      <c r="G63" s="120"/>
      <c r="H63" s="120"/>
      <c r="I63" s="120"/>
      <c r="J63" s="120"/>
      <c r="K63" s="102"/>
      <c r="L63" s="102"/>
      <c r="M63" s="102"/>
      <c r="N63" s="102"/>
      <c r="O63" s="102"/>
      <c r="P63" s="102"/>
      <c r="Q63" s="102"/>
      <c r="R63" s="102"/>
      <c r="S63" s="102"/>
      <c r="T63" s="102"/>
      <c r="U63" s="102"/>
      <c r="V63" s="102"/>
      <c r="W63" s="102"/>
      <c r="X63" s="102"/>
    </row>
    <row r="64" spans="1:24" ht="11.25" customHeight="1" x14ac:dyDescent="0.2">
      <c r="A64" s="102"/>
      <c r="B64" s="102"/>
      <c r="C64" s="136" t="s">
        <v>226</v>
      </c>
      <c r="D64" s="169" t="s">
        <v>160</v>
      </c>
      <c r="E64" s="170">
        <v>0</v>
      </c>
      <c r="F64" s="120"/>
      <c r="G64" s="120"/>
      <c r="H64" s="120"/>
      <c r="I64" s="120"/>
      <c r="J64" s="120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</row>
    <row r="65" spans="1:24" ht="11.25" customHeight="1" x14ac:dyDescent="0.2">
      <c r="A65" s="102"/>
      <c r="B65" s="102"/>
      <c r="C65" s="155" t="s">
        <v>414</v>
      </c>
      <c r="D65" s="167" t="s">
        <v>162</v>
      </c>
      <c r="E65" s="171">
        <v>40204</v>
      </c>
      <c r="F65" s="120"/>
      <c r="G65" s="120"/>
      <c r="H65" s="120"/>
      <c r="I65" s="120"/>
      <c r="J65" s="120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</row>
    <row r="66" spans="1:24" ht="12" customHeight="1" thickBot="1" x14ac:dyDescent="0.25">
      <c r="A66" s="102"/>
      <c r="B66" s="102"/>
      <c r="C66" s="149" t="s">
        <v>425</v>
      </c>
      <c r="D66" s="150" t="s">
        <v>163</v>
      </c>
      <c r="E66" s="151">
        <v>40204</v>
      </c>
      <c r="F66" s="120"/>
      <c r="G66" s="120"/>
      <c r="H66" s="120"/>
      <c r="I66" s="120"/>
      <c r="J66" s="120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</row>
    <row r="67" spans="1:24" x14ac:dyDescent="0.2">
      <c r="A67" s="102"/>
      <c r="B67" s="102"/>
      <c r="C67" s="125"/>
      <c r="D67" s="120"/>
      <c r="E67" s="120"/>
      <c r="F67" s="120"/>
      <c r="G67" s="120"/>
      <c r="H67" s="120"/>
      <c r="I67" s="120"/>
      <c r="J67" s="120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</row>
    <row r="68" spans="1:24" x14ac:dyDescent="0.2">
      <c r="A68" s="102"/>
      <c r="B68" s="102"/>
      <c r="C68" s="125"/>
      <c r="D68" s="120"/>
      <c r="E68" s="120"/>
      <c r="F68" s="120"/>
      <c r="G68" s="120"/>
      <c r="H68" s="120"/>
      <c r="I68" s="120"/>
      <c r="J68" s="120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</row>
    <row r="69" spans="1:24" x14ac:dyDescent="0.2">
      <c r="A69" s="102"/>
      <c r="B69" s="102"/>
      <c r="C69" s="125"/>
      <c r="D69" s="120"/>
      <c r="E69" s="120"/>
      <c r="F69" s="120"/>
      <c r="G69" s="120"/>
      <c r="H69" s="120"/>
      <c r="I69" s="120"/>
      <c r="J69" s="120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</row>
    <row r="70" spans="1:24" x14ac:dyDescent="0.2">
      <c r="A70" s="102"/>
      <c r="B70" s="102"/>
      <c r="C70" s="125"/>
      <c r="D70" s="120"/>
      <c r="E70" s="120"/>
      <c r="F70" s="120"/>
      <c r="G70" s="120"/>
      <c r="H70" s="120"/>
      <c r="I70" s="120"/>
      <c r="J70" s="120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</row>
    <row r="71" spans="1:24" x14ac:dyDescent="0.2">
      <c r="A71" s="102"/>
      <c r="B71" s="102"/>
      <c r="C71" s="125"/>
      <c r="D71" s="120"/>
      <c r="E71" s="120"/>
      <c r="F71" s="120"/>
      <c r="G71" s="120"/>
      <c r="H71" s="120"/>
      <c r="I71" s="120"/>
      <c r="J71" s="120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</row>
    <row r="72" spans="1:24" x14ac:dyDescent="0.2">
      <c r="A72" s="102"/>
      <c r="B72" s="102"/>
      <c r="C72" s="125"/>
      <c r="D72" s="120"/>
      <c r="E72" s="120"/>
      <c r="F72" s="120"/>
      <c r="G72" s="120"/>
      <c r="H72" s="120"/>
      <c r="I72" s="120"/>
      <c r="J72" s="120"/>
      <c r="K72" s="102"/>
      <c r="L72" s="102"/>
      <c r="M72" s="102"/>
      <c r="N72" s="102"/>
      <c r="O72" s="102"/>
      <c r="P72" s="102"/>
      <c r="Q72" s="102"/>
      <c r="R72" s="102"/>
      <c r="S72" s="102"/>
      <c r="T72" s="102"/>
      <c r="U72" s="102"/>
      <c r="V72" s="102"/>
      <c r="W72" s="102"/>
      <c r="X72" s="102"/>
    </row>
    <row r="73" spans="1:24" x14ac:dyDescent="0.2">
      <c r="A73" s="102"/>
      <c r="B73" s="102"/>
      <c r="C73" s="125"/>
      <c r="D73" s="120"/>
      <c r="E73" s="120"/>
      <c r="F73" s="120"/>
      <c r="G73" s="120"/>
      <c r="H73" s="120"/>
      <c r="I73" s="120"/>
      <c r="J73" s="120"/>
      <c r="K73" s="102"/>
      <c r="L73" s="102"/>
      <c r="M73" s="102"/>
      <c r="N73" s="102"/>
      <c r="O73" s="102"/>
      <c r="P73" s="102"/>
      <c r="Q73" s="102"/>
      <c r="R73" s="102"/>
      <c r="S73" s="102"/>
      <c r="T73" s="102"/>
      <c r="U73" s="102"/>
      <c r="V73" s="102"/>
      <c r="W73" s="102"/>
      <c r="X73" s="102"/>
    </row>
    <row r="74" spans="1:24" x14ac:dyDescent="0.2">
      <c r="A74" s="102"/>
      <c r="B74" s="102"/>
      <c r="C74" s="125"/>
      <c r="D74" s="120"/>
      <c r="E74" s="120"/>
      <c r="F74" s="120"/>
      <c r="G74" s="120"/>
      <c r="H74" s="120"/>
      <c r="I74" s="120"/>
      <c r="J74" s="120"/>
      <c r="K74" s="102"/>
      <c r="L74" s="102"/>
      <c r="M74" s="102"/>
      <c r="N74" s="102"/>
      <c r="O74" s="102"/>
      <c r="P74" s="102"/>
      <c r="Q74" s="102"/>
      <c r="R74" s="102"/>
      <c r="S74" s="102"/>
      <c r="T74" s="102"/>
      <c r="U74" s="102"/>
      <c r="V74" s="102"/>
      <c r="W74" s="102"/>
      <c r="X74" s="102"/>
    </row>
    <row r="75" spans="1:24" x14ac:dyDescent="0.2">
      <c r="A75" s="102"/>
      <c r="B75" s="102"/>
      <c r="C75" s="125"/>
      <c r="D75" s="120"/>
      <c r="E75" s="120"/>
      <c r="F75" s="120"/>
      <c r="G75" s="120"/>
      <c r="H75" s="120"/>
      <c r="I75" s="120"/>
      <c r="J75" s="120"/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  <c r="W75" s="102"/>
      <c r="X75" s="102"/>
    </row>
    <row r="76" spans="1:24" x14ac:dyDescent="0.2">
      <c r="A76" s="102"/>
      <c r="B76" s="102"/>
      <c r="C76" s="125"/>
      <c r="D76" s="120"/>
      <c r="E76" s="120"/>
      <c r="F76" s="120"/>
      <c r="G76" s="120"/>
      <c r="H76" s="120"/>
      <c r="I76" s="120"/>
      <c r="J76" s="120"/>
      <c r="K76" s="102"/>
      <c r="L76" s="102"/>
      <c r="M76" s="102"/>
      <c r="N76" s="102"/>
      <c r="O76" s="102"/>
      <c r="P76" s="102"/>
      <c r="Q76" s="102"/>
      <c r="R76" s="102"/>
      <c r="S76" s="102"/>
      <c r="T76" s="102"/>
      <c r="U76" s="102"/>
      <c r="V76" s="102"/>
      <c r="W76" s="102"/>
      <c r="X76" s="102"/>
    </row>
    <row r="77" spans="1:24" x14ac:dyDescent="0.2">
      <c r="A77" s="102"/>
      <c r="B77" s="102"/>
      <c r="C77" s="125"/>
      <c r="D77" s="120"/>
      <c r="E77" s="120"/>
      <c r="F77" s="120"/>
      <c r="G77" s="120"/>
      <c r="H77" s="120"/>
      <c r="I77" s="120"/>
      <c r="J77" s="120"/>
      <c r="K77" s="102"/>
      <c r="L77" s="102"/>
      <c r="M77" s="102"/>
      <c r="N77" s="102"/>
      <c r="O77" s="102"/>
      <c r="P77" s="102"/>
      <c r="Q77" s="102"/>
      <c r="R77" s="102"/>
      <c r="S77" s="102"/>
      <c r="T77" s="102"/>
      <c r="U77" s="102"/>
      <c r="V77" s="102"/>
      <c r="W77" s="102"/>
      <c r="X77" s="102"/>
    </row>
    <row r="78" spans="1:24" x14ac:dyDescent="0.2">
      <c r="A78" s="102"/>
      <c r="B78" s="102"/>
      <c r="C78" s="125"/>
      <c r="D78" s="120"/>
      <c r="E78" s="120"/>
      <c r="F78" s="120"/>
      <c r="G78" s="120"/>
      <c r="H78" s="120"/>
      <c r="I78" s="120"/>
      <c r="J78" s="120"/>
      <c r="K78" s="102"/>
      <c r="L78" s="102"/>
      <c r="M78" s="102"/>
      <c r="N78" s="102"/>
      <c r="O78" s="102"/>
      <c r="P78" s="102"/>
      <c r="Q78" s="102"/>
      <c r="R78" s="102"/>
      <c r="S78" s="102"/>
      <c r="T78" s="102"/>
      <c r="U78" s="102"/>
      <c r="V78" s="102"/>
      <c r="W78" s="102"/>
      <c r="X78" s="102"/>
    </row>
    <row r="79" spans="1:24" x14ac:dyDescent="0.2">
      <c r="A79" s="102"/>
      <c r="B79" s="102"/>
      <c r="C79" s="125"/>
      <c r="D79" s="120"/>
      <c r="E79" s="120"/>
      <c r="F79" s="120"/>
      <c r="G79" s="120"/>
      <c r="H79" s="120"/>
      <c r="I79" s="120"/>
      <c r="J79" s="120"/>
      <c r="K79" s="102"/>
      <c r="L79" s="102"/>
      <c r="M79" s="102"/>
      <c r="N79" s="102"/>
      <c r="O79" s="102"/>
      <c r="P79" s="102"/>
      <c r="Q79" s="102"/>
      <c r="R79" s="102"/>
      <c r="S79" s="102"/>
      <c r="T79" s="102"/>
      <c r="U79" s="102"/>
      <c r="V79" s="102"/>
      <c r="W79" s="102"/>
      <c r="X79" s="102"/>
    </row>
    <row r="80" spans="1:24" x14ac:dyDescent="0.2">
      <c r="A80" s="102"/>
      <c r="B80" s="102"/>
      <c r="C80" s="125"/>
      <c r="D80" s="120"/>
      <c r="E80" s="120"/>
      <c r="F80" s="120"/>
      <c r="G80" s="120"/>
      <c r="H80" s="120"/>
      <c r="I80" s="120"/>
      <c r="J80" s="120"/>
      <c r="K80" s="102"/>
      <c r="L80" s="102"/>
      <c r="M80" s="102"/>
      <c r="N80" s="102"/>
      <c r="O80" s="102"/>
      <c r="P80" s="102"/>
      <c r="Q80" s="102"/>
      <c r="R80" s="102"/>
      <c r="S80" s="102"/>
      <c r="T80" s="102"/>
      <c r="U80" s="102"/>
      <c r="V80" s="102"/>
      <c r="W80" s="102"/>
      <c r="X80" s="102"/>
    </row>
    <row r="81" spans="1:24" x14ac:dyDescent="0.2">
      <c r="A81" s="102"/>
      <c r="B81" s="102"/>
      <c r="C81" s="125"/>
      <c r="D81" s="120"/>
      <c r="E81" s="120"/>
      <c r="F81" s="120"/>
      <c r="G81" s="120"/>
      <c r="H81" s="120"/>
      <c r="I81" s="120"/>
      <c r="J81" s="120"/>
      <c r="K81" s="102"/>
      <c r="L81" s="102"/>
      <c r="M81" s="102"/>
      <c r="N81" s="102"/>
      <c r="O81" s="102"/>
      <c r="P81" s="102"/>
      <c r="Q81" s="102"/>
      <c r="R81" s="102"/>
      <c r="S81" s="102"/>
      <c r="T81" s="102"/>
      <c r="U81" s="102"/>
      <c r="V81" s="102"/>
      <c r="W81" s="102"/>
      <c r="X81" s="102"/>
    </row>
    <row r="82" spans="1:24" x14ac:dyDescent="0.2">
      <c r="A82" s="102"/>
      <c r="B82" s="102"/>
      <c r="C82" s="125"/>
      <c r="D82" s="120"/>
      <c r="E82" s="120"/>
      <c r="F82" s="120"/>
      <c r="G82" s="120"/>
      <c r="H82" s="120"/>
      <c r="I82" s="120"/>
      <c r="J82" s="120"/>
      <c r="K82" s="102"/>
      <c r="L82" s="102"/>
      <c r="M82" s="102"/>
      <c r="N82" s="102"/>
      <c r="O82" s="102"/>
      <c r="P82" s="102"/>
      <c r="Q82" s="102"/>
      <c r="R82" s="102"/>
      <c r="S82" s="102"/>
      <c r="T82" s="102"/>
      <c r="U82" s="102"/>
      <c r="V82" s="102"/>
      <c r="W82" s="102"/>
      <c r="X82" s="102"/>
    </row>
    <row r="83" spans="1:24" x14ac:dyDescent="0.2">
      <c r="A83" s="102"/>
      <c r="B83" s="102"/>
      <c r="C83" s="125"/>
      <c r="D83" s="120"/>
      <c r="E83" s="120"/>
      <c r="F83" s="120"/>
      <c r="G83" s="120"/>
      <c r="H83" s="120"/>
      <c r="I83" s="120"/>
      <c r="J83" s="120"/>
      <c r="K83" s="102"/>
      <c r="L83" s="102"/>
      <c r="M83" s="102"/>
      <c r="N83" s="102"/>
      <c r="O83" s="102"/>
      <c r="P83" s="102"/>
      <c r="Q83" s="102"/>
      <c r="R83" s="102"/>
      <c r="S83" s="102"/>
      <c r="T83" s="102"/>
      <c r="U83" s="102"/>
      <c r="V83" s="102"/>
      <c r="W83" s="102"/>
      <c r="X83" s="102"/>
    </row>
    <row r="84" spans="1:24" x14ac:dyDescent="0.2">
      <c r="A84" s="102"/>
      <c r="B84" s="102"/>
      <c r="C84" s="125"/>
      <c r="D84" s="120"/>
      <c r="E84" s="120"/>
      <c r="F84" s="120"/>
      <c r="G84" s="120"/>
      <c r="H84" s="120"/>
      <c r="I84" s="120"/>
      <c r="J84" s="120"/>
      <c r="K84" s="102"/>
      <c r="L84" s="102"/>
      <c r="M84" s="102"/>
      <c r="N84" s="102"/>
      <c r="O84" s="102"/>
      <c r="P84" s="102"/>
      <c r="Q84" s="102"/>
      <c r="R84" s="102"/>
      <c r="S84" s="102"/>
      <c r="T84" s="102"/>
      <c r="U84" s="102"/>
      <c r="V84" s="102"/>
      <c r="W84" s="102"/>
      <c r="X84" s="102"/>
    </row>
    <row r="85" spans="1:24" x14ac:dyDescent="0.2">
      <c r="A85" s="102"/>
      <c r="B85" s="102"/>
      <c r="C85" s="125"/>
      <c r="D85" s="120"/>
      <c r="E85" s="120"/>
      <c r="F85" s="120"/>
      <c r="G85" s="120"/>
      <c r="H85" s="120"/>
      <c r="I85" s="120"/>
      <c r="J85" s="120"/>
      <c r="K85" s="102"/>
      <c r="L85" s="102"/>
      <c r="M85" s="102"/>
      <c r="N85" s="102"/>
      <c r="O85" s="102"/>
      <c r="P85" s="102"/>
      <c r="Q85" s="102"/>
      <c r="R85" s="102"/>
      <c r="S85" s="102"/>
      <c r="T85" s="102"/>
      <c r="U85" s="102"/>
      <c r="V85" s="102"/>
      <c r="W85" s="102"/>
      <c r="X85" s="102"/>
    </row>
    <row r="86" spans="1:24" x14ac:dyDescent="0.2">
      <c r="A86" s="102"/>
      <c r="B86" s="102"/>
      <c r="C86" s="125"/>
      <c r="D86" s="120"/>
      <c r="E86" s="120"/>
      <c r="F86" s="120"/>
      <c r="G86" s="120"/>
      <c r="H86" s="120"/>
      <c r="I86" s="120"/>
      <c r="J86" s="120"/>
      <c r="K86" s="102"/>
      <c r="L86" s="102"/>
      <c r="M86" s="102"/>
      <c r="N86" s="102"/>
      <c r="O86" s="102"/>
      <c r="P86" s="102"/>
      <c r="Q86" s="102"/>
      <c r="R86" s="102"/>
      <c r="S86" s="102"/>
      <c r="T86" s="102"/>
      <c r="U86" s="102"/>
      <c r="V86" s="102"/>
      <c r="W86" s="102"/>
      <c r="X86" s="102"/>
    </row>
    <row r="87" spans="1:24" x14ac:dyDescent="0.2">
      <c r="A87" s="102"/>
      <c r="B87" s="102"/>
      <c r="C87" s="125"/>
      <c r="D87" s="120"/>
      <c r="E87" s="120"/>
      <c r="F87" s="120"/>
      <c r="G87" s="120"/>
      <c r="H87" s="120"/>
      <c r="I87" s="120"/>
      <c r="J87" s="120"/>
      <c r="K87" s="102"/>
      <c r="L87" s="102"/>
      <c r="M87" s="102"/>
      <c r="N87" s="102"/>
      <c r="O87" s="102"/>
      <c r="P87" s="102"/>
      <c r="Q87" s="102"/>
      <c r="R87" s="102"/>
      <c r="S87" s="102"/>
      <c r="T87" s="102"/>
      <c r="U87" s="102"/>
      <c r="V87" s="102"/>
      <c r="W87" s="102"/>
      <c r="X87" s="102"/>
    </row>
    <row r="88" spans="1:24" x14ac:dyDescent="0.2">
      <c r="A88" s="102"/>
      <c r="B88" s="102"/>
      <c r="C88" s="125"/>
      <c r="D88" s="120"/>
      <c r="E88" s="120"/>
      <c r="F88" s="120"/>
      <c r="G88" s="120"/>
      <c r="H88" s="120"/>
      <c r="I88" s="120"/>
      <c r="J88" s="120"/>
      <c r="K88" s="102"/>
      <c r="L88" s="102"/>
      <c r="M88" s="102"/>
      <c r="N88" s="102"/>
      <c r="O88" s="102"/>
      <c r="P88" s="102"/>
      <c r="Q88" s="102"/>
      <c r="R88" s="102"/>
      <c r="S88" s="102"/>
      <c r="T88" s="102"/>
      <c r="U88" s="102"/>
      <c r="V88" s="102"/>
      <c r="W88" s="102"/>
      <c r="X88" s="102"/>
    </row>
    <row r="89" spans="1:24" x14ac:dyDescent="0.2">
      <c r="A89" s="102"/>
      <c r="B89" s="102"/>
      <c r="C89" s="125"/>
      <c r="D89" s="120"/>
      <c r="E89" s="120"/>
      <c r="F89" s="120"/>
      <c r="G89" s="120"/>
      <c r="H89" s="120"/>
      <c r="I89" s="120"/>
      <c r="J89" s="120"/>
      <c r="K89" s="102"/>
      <c r="L89" s="102"/>
      <c r="M89" s="102"/>
      <c r="N89" s="102"/>
      <c r="O89" s="102"/>
      <c r="P89" s="102"/>
      <c r="Q89" s="102"/>
      <c r="R89" s="102"/>
      <c r="S89" s="102"/>
      <c r="T89" s="102"/>
      <c r="U89" s="102"/>
      <c r="V89" s="102"/>
      <c r="W89" s="102"/>
      <c r="X89" s="102"/>
    </row>
    <row r="90" spans="1:24" x14ac:dyDescent="0.2">
      <c r="A90" s="102"/>
      <c r="B90" s="102"/>
      <c r="C90" s="125"/>
      <c r="D90" s="120"/>
      <c r="E90" s="120"/>
      <c r="F90" s="120"/>
      <c r="G90" s="120"/>
      <c r="H90" s="120"/>
      <c r="I90" s="120"/>
      <c r="J90" s="120"/>
      <c r="K90" s="102"/>
      <c r="L90" s="102"/>
      <c r="M90" s="102"/>
      <c r="N90" s="102"/>
      <c r="O90" s="102"/>
      <c r="P90" s="102"/>
      <c r="Q90" s="102"/>
      <c r="R90" s="102"/>
      <c r="S90" s="102"/>
      <c r="T90" s="102"/>
      <c r="U90" s="102"/>
      <c r="V90" s="102"/>
      <c r="W90" s="102"/>
      <c r="X90" s="102"/>
    </row>
    <row r="91" spans="1:24" x14ac:dyDescent="0.2">
      <c r="A91" s="102"/>
      <c r="B91" s="102"/>
      <c r="C91" s="125"/>
      <c r="D91" s="120"/>
      <c r="E91" s="120"/>
      <c r="F91" s="120"/>
      <c r="G91" s="120"/>
      <c r="H91" s="120"/>
      <c r="I91" s="120"/>
      <c r="J91" s="120"/>
      <c r="K91" s="102"/>
      <c r="L91" s="102"/>
      <c r="M91" s="102"/>
      <c r="N91" s="102"/>
      <c r="O91" s="102"/>
      <c r="P91" s="102"/>
      <c r="Q91" s="102"/>
      <c r="R91" s="102"/>
      <c r="S91" s="102"/>
      <c r="T91" s="102"/>
      <c r="U91" s="102"/>
      <c r="V91" s="102"/>
      <c r="W91" s="102"/>
      <c r="X91" s="102"/>
    </row>
    <row r="92" spans="1:24" x14ac:dyDescent="0.2">
      <c r="A92" s="102"/>
      <c r="B92" s="102"/>
      <c r="C92" s="125"/>
      <c r="D92" s="120"/>
      <c r="E92" s="120"/>
      <c r="F92" s="120"/>
      <c r="G92" s="120"/>
      <c r="H92" s="120"/>
      <c r="I92" s="120"/>
      <c r="J92" s="120"/>
      <c r="K92" s="102"/>
      <c r="L92" s="102"/>
      <c r="M92" s="102"/>
      <c r="N92" s="102"/>
      <c r="O92" s="102"/>
      <c r="P92" s="102"/>
      <c r="Q92" s="102"/>
      <c r="R92" s="102"/>
      <c r="S92" s="102"/>
      <c r="T92" s="102"/>
      <c r="U92" s="102"/>
      <c r="V92" s="102"/>
      <c r="W92" s="102"/>
      <c r="X92" s="102"/>
    </row>
    <row r="93" spans="1:24" x14ac:dyDescent="0.2">
      <c r="A93" s="102"/>
      <c r="B93" s="102"/>
      <c r="C93" s="125"/>
      <c r="D93" s="120"/>
      <c r="E93" s="120"/>
      <c r="F93" s="120"/>
      <c r="G93" s="120"/>
      <c r="H93" s="120"/>
      <c r="I93" s="120"/>
      <c r="J93" s="120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</row>
    <row r="94" spans="1:24" x14ac:dyDescent="0.2">
      <c r="A94" s="102"/>
      <c r="B94" s="102"/>
      <c r="C94" s="125"/>
      <c r="D94" s="120"/>
      <c r="E94" s="120"/>
      <c r="F94" s="120"/>
      <c r="G94" s="120"/>
      <c r="H94" s="120"/>
      <c r="I94" s="120"/>
      <c r="J94" s="120"/>
      <c r="K94" s="102"/>
      <c r="L94" s="102"/>
      <c r="M94" s="102"/>
      <c r="N94" s="102"/>
      <c r="O94" s="102"/>
      <c r="P94" s="102"/>
      <c r="Q94" s="102"/>
      <c r="R94" s="102"/>
      <c r="S94" s="102"/>
      <c r="T94" s="102"/>
      <c r="U94" s="102"/>
      <c r="V94" s="102"/>
      <c r="W94" s="102"/>
      <c r="X94" s="102"/>
    </row>
    <row r="95" spans="1:24" x14ac:dyDescent="0.2">
      <c r="A95" s="102"/>
      <c r="B95" s="102"/>
      <c r="C95" s="125"/>
      <c r="D95" s="120"/>
      <c r="E95" s="120"/>
      <c r="F95" s="120"/>
      <c r="G95" s="120"/>
      <c r="H95" s="120"/>
      <c r="I95" s="120"/>
      <c r="J95" s="120"/>
      <c r="K95" s="102"/>
      <c r="L95" s="102"/>
      <c r="M95" s="102"/>
      <c r="N95" s="102"/>
      <c r="O95" s="102"/>
      <c r="P95" s="102"/>
      <c r="Q95" s="102"/>
      <c r="R95" s="102"/>
      <c r="S95" s="102"/>
      <c r="T95" s="102"/>
      <c r="U95" s="102"/>
      <c r="V95" s="102"/>
      <c r="W95" s="102"/>
      <c r="X95" s="102"/>
    </row>
    <row r="96" spans="1:24" x14ac:dyDescent="0.2">
      <c r="A96" s="102"/>
      <c r="B96" s="102"/>
      <c r="C96" s="125"/>
      <c r="D96" s="120"/>
      <c r="E96" s="120"/>
      <c r="F96" s="120"/>
      <c r="G96" s="120"/>
      <c r="H96" s="120"/>
      <c r="I96" s="120"/>
      <c r="J96" s="120"/>
      <c r="K96" s="102"/>
      <c r="L96" s="102"/>
      <c r="M96" s="102"/>
      <c r="N96" s="102"/>
      <c r="O96" s="102"/>
      <c r="P96" s="102"/>
      <c r="Q96" s="102"/>
      <c r="R96" s="102"/>
      <c r="S96" s="102"/>
      <c r="T96" s="102"/>
      <c r="U96" s="102"/>
      <c r="V96" s="102"/>
      <c r="W96" s="102"/>
      <c r="X96" s="102"/>
    </row>
    <row r="97" spans="1:24" x14ac:dyDescent="0.2">
      <c r="A97" s="102"/>
      <c r="B97" s="102"/>
      <c r="C97" s="125"/>
      <c r="D97" s="120"/>
      <c r="E97" s="120"/>
      <c r="F97" s="120"/>
      <c r="G97" s="120"/>
      <c r="H97" s="120"/>
      <c r="I97" s="120"/>
      <c r="J97" s="120"/>
      <c r="K97" s="102"/>
      <c r="L97" s="102"/>
      <c r="M97" s="102"/>
      <c r="N97" s="102"/>
      <c r="O97" s="102"/>
      <c r="P97" s="102"/>
      <c r="Q97" s="102"/>
      <c r="R97" s="102"/>
      <c r="S97" s="102"/>
      <c r="T97" s="102"/>
      <c r="U97" s="102"/>
      <c r="V97" s="102"/>
      <c r="W97" s="102"/>
      <c r="X97" s="102"/>
    </row>
    <row r="98" spans="1:24" x14ac:dyDescent="0.2">
      <c r="A98" s="102"/>
      <c r="B98" s="102"/>
      <c r="C98" s="125"/>
      <c r="D98" s="120"/>
      <c r="E98" s="120"/>
      <c r="F98" s="120"/>
      <c r="G98" s="120"/>
      <c r="H98" s="120"/>
      <c r="I98" s="120"/>
      <c r="J98" s="120"/>
      <c r="K98" s="102"/>
      <c r="L98" s="102"/>
      <c r="M98" s="102"/>
      <c r="N98" s="102"/>
      <c r="O98" s="102"/>
      <c r="P98" s="102"/>
      <c r="Q98" s="102"/>
      <c r="R98" s="102"/>
      <c r="S98" s="102"/>
      <c r="T98" s="102"/>
      <c r="U98" s="102"/>
      <c r="V98" s="102"/>
      <c r="W98" s="102"/>
      <c r="X98" s="102"/>
    </row>
    <row r="99" spans="1:24" x14ac:dyDescent="0.2">
      <c r="A99" s="102"/>
      <c r="B99" s="102"/>
      <c r="C99" s="125"/>
      <c r="D99" s="120"/>
      <c r="E99" s="120"/>
      <c r="F99" s="120"/>
      <c r="G99" s="120"/>
      <c r="H99" s="120"/>
      <c r="I99" s="120"/>
      <c r="J99" s="120"/>
      <c r="K99" s="102"/>
      <c r="L99" s="102"/>
      <c r="M99" s="102"/>
      <c r="N99" s="102"/>
      <c r="O99" s="102"/>
      <c r="P99" s="102"/>
      <c r="Q99" s="102"/>
      <c r="R99" s="102"/>
      <c r="S99" s="102"/>
      <c r="T99" s="102"/>
      <c r="U99" s="102"/>
      <c r="V99" s="102"/>
      <c r="W99" s="102"/>
      <c r="X99" s="102"/>
    </row>
    <row r="100" spans="1:24" ht="12" thickBot="1" x14ac:dyDescent="0.25">
      <c r="A100" s="102"/>
      <c r="B100" s="102"/>
      <c r="C100" s="125"/>
      <c r="D100" s="120"/>
      <c r="E100" s="120"/>
      <c r="F100" s="120"/>
      <c r="G100" s="120"/>
      <c r="H100" s="120"/>
      <c r="I100" s="120"/>
      <c r="J100" s="120"/>
      <c r="K100" s="102"/>
      <c r="L100" s="102"/>
      <c r="M100" s="102"/>
      <c r="N100" s="102"/>
      <c r="O100" s="102"/>
      <c r="P100" s="102"/>
      <c r="Q100" s="102"/>
      <c r="R100" s="102"/>
      <c r="S100" s="102"/>
      <c r="T100" s="102"/>
      <c r="U100" s="102"/>
      <c r="V100" s="102"/>
      <c r="W100" s="102"/>
      <c r="X100" s="102"/>
    </row>
  </sheetData>
  <hyperlinks>
    <hyperlink ref="A1" location="MAIN!A4" display="MAIN" xr:uid="{00000000-0004-0000-1300-000000000000}"/>
  </hyperlinks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Feuil22">
    <tabColor theme="8" tint="0.79985961485641044"/>
  </sheetPr>
  <dimension ref="A1:J40"/>
  <sheetViews>
    <sheetView zoomScale="145" zoomScaleNormal="145" workbookViewId="0">
      <pane xSplit="2" ySplit="7" topLeftCell="C9" activePane="bottomRight" state="frozen"/>
      <selection activeCell="L14" sqref="L14"/>
      <selection pane="topRight" activeCell="L14" sqref="L14"/>
      <selection pane="bottomLeft" activeCell="L14" sqref="L14"/>
      <selection pane="bottomRight" activeCell="C5" sqref="C5:E34"/>
    </sheetView>
  </sheetViews>
  <sheetFormatPr baseColWidth="10" defaultColWidth="11.1640625" defaultRowHeight="11.25" x14ac:dyDescent="0.2"/>
  <cols>
    <col min="1" max="1" width="11.5" style="3" customWidth="1"/>
    <col min="2" max="2" width="2" style="281" customWidth="1"/>
    <col min="3" max="3" width="47" style="282" customWidth="1"/>
    <col min="4" max="4" width="36" style="283" customWidth="1"/>
    <col min="5" max="5" width="16.83203125" style="283" customWidth="1"/>
    <col min="6" max="6" width="6" style="321" customWidth="1"/>
    <col min="7" max="16384" width="11.1640625" style="3"/>
  </cols>
  <sheetData>
    <row r="1" spans="1:10" ht="12" thickBot="1" x14ac:dyDescent="0.25">
      <c r="A1" s="274" t="s">
        <v>47</v>
      </c>
      <c r="B1" s="122"/>
      <c r="C1" s="125"/>
      <c r="D1" s="120"/>
      <c r="E1" s="120"/>
      <c r="F1" s="320"/>
      <c r="G1" s="122"/>
      <c r="H1" s="122"/>
      <c r="I1" s="122"/>
      <c r="J1" s="122"/>
    </row>
    <row r="2" spans="1:10" x14ac:dyDescent="0.2">
      <c r="A2" s="120"/>
      <c r="B2" s="120"/>
      <c r="C2" s="20"/>
      <c r="D2" s="120"/>
      <c r="E2" s="120"/>
      <c r="F2" s="320"/>
      <c r="G2" s="120"/>
      <c r="H2" s="120"/>
      <c r="I2" s="120"/>
      <c r="J2" s="120"/>
    </row>
    <row r="3" spans="1:10" x14ac:dyDescent="0.2">
      <c r="A3" s="120"/>
      <c r="B3" s="120"/>
      <c r="C3" s="358" t="s">
        <v>498</v>
      </c>
      <c r="D3" s="358"/>
      <c r="E3" s="358"/>
      <c r="F3" s="320"/>
      <c r="G3" s="120"/>
      <c r="H3" s="120"/>
      <c r="I3" s="120"/>
      <c r="J3" s="120"/>
    </row>
    <row r="4" spans="1:10" x14ac:dyDescent="0.2">
      <c r="A4" s="120"/>
      <c r="B4" s="120"/>
      <c r="C4" s="305"/>
      <c r="D4" s="305"/>
      <c r="E4" s="305"/>
      <c r="F4" s="320"/>
      <c r="G4" s="120"/>
      <c r="H4" s="120"/>
      <c r="I4" s="120"/>
      <c r="J4" s="120"/>
    </row>
    <row r="5" spans="1:10" ht="33.75" customHeight="1" thickBot="1" x14ac:dyDescent="0.25">
      <c r="A5" s="120"/>
      <c r="B5" s="120"/>
      <c r="C5" s="335" t="s">
        <v>490</v>
      </c>
      <c r="D5" s="292"/>
      <c r="E5" s="292"/>
      <c r="F5" s="320"/>
      <c r="G5" s="120"/>
      <c r="H5" s="120"/>
      <c r="I5" s="120"/>
      <c r="J5" s="120"/>
    </row>
    <row r="6" spans="1:10" ht="32.1" customHeight="1" x14ac:dyDescent="0.2">
      <c r="A6" s="120"/>
      <c r="B6" s="120"/>
      <c r="C6" s="297" t="s">
        <v>378</v>
      </c>
      <c r="D6" s="307" t="s">
        <v>379</v>
      </c>
      <c r="E6" s="297" t="s">
        <v>380</v>
      </c>
      <c r="F6" s="320"/>
      <c r="G6" s="120"/>
      <c r="H6" s="120"/>
      <c r="I6" s="120"/>
      <c r="J6" s="120"/>
    </row>
    <row r="7" spans="1:10" hidden="1" x14ac:dyDescent="0.2">
      <c r="A7" s="120"/>
      <c r="B7" s="120"/>
      <c r="C7" s="296" t="s">
        <v>188</v>
      </c>
      <c r="D7" s="296" t="s">
        <v>189</v>
      </c>
      <c r="E7" s="296" t="s">
        <v>190</v>
      </c>
      <c r="F7" s="320"/>
      <c r="G7" s="120"/>
      <c r="H7" s="120"/>
      <c r="I7" s="120"/>
      <c r="J7" s="120"/>
    </row>
    <row r="8" spans="1:10" x14ac:dyDescent="0.2">
      <c r="A8" s="120"/>
      <c r="B8" s="120"/>
      <c r="C8" s="318" t="s">
        <v>434</v>
      </c>
      <c r="D8" s="318"/>
      <c r="E8" s="284">
        <v>1629146</v>
      </c>
      <c r="F8" s="320"/>
      <c r="G8" s="120"/>
      <c r="H8" s="120"/>
      <c r="I8" s="120"/>
      <c r="J8" s="120"/>
    </row>
    <row r="9" spans="1:10" x14ac:dyDescent="0.2">
      <c r="A9" s="120"/>
      <c r="B9" s="120"/>
      <c r="C9" s="315" t="s">
        <v>435</v>
      </c>
      <c r="D9" s="315"/>
      <c r="E9" s="284">
        <v>465800</v>
      </c>
      <c r="F9" s="320"/>
      <c r="G9" s="120"/>
      <c r="H9" s="120"/>
      <c r="I9" s="120"/>
      <c r="J9" s="120"/>
    </row>
    <row r="10" spans="1:10" x14ac:dyDescent="0.2">
      <c r="A10" s="120"/>
      <c r="B10" s="120"/>
      <c r="C10" s="315" t="s">
        <v>431</v>
      </c>
      <c r="D10" s="315"/>
      <c r="E10" s="284">
        <v>64943</v>
      </c>
      <c r="F10" s="320"/>
      <c r="G10" s="120"/>
      <c r="H10" s="120"/>
      <c r="I10" s="120"/>
      <c r="J10" s="120"/>
    </row>
    <row r="11" spans="1:10" x14ac:dyDescent="0.2">
      <c r="A11" s="120"/>
      <c r="B11" s="120"/>
      <c r="C11" s="315" t="s">
        <v>436</v>
      </c>
      <c r="D11" s="315"/>
      <c r="E11" s="284">
        <v>40849</v>
      </c>
      <c r="F11" s="320"/>
      <c r="G11" s="120"/>
      <c r="H11" s="120"/>
      <c r="I11" s="120"/>
      <c r="J11" s="120"/>
    </row>
    <row r="12" spans="1:10" hidden="1" x14ac:dyDescent="0.2">
      <c r="A12" s="120"/>
      <c r="B12" s="120"/>
      <c r="C12" s="314"/>
      <c r="D12" s="315"/>
      <c r="E12" s="284"/>
      <c r="F12" s="320"/>
      <c r="G12" s="120"/>
      <c r="H12" s="120"/>
      <c r="I12" s="120"/>
      <c r="J12" s="120"/>
    </row>
    <row r="13" spans="1:10" hidden="1" x14ac:dyDescent="0.2">
      <c r="A13" s="120"/>
      <c r="B13" s="120"/>
      <c r="C13" s="314"/>
      <c r="D13" s="315"/>
      <c r="E13" s="284"/>
      <c r="F13" s="320"/>
      <c r="G13" s="120"/>
      <c r="H13" s="120"/>
      <c r="I13" s="120"/>
      <c r="J13" s="120"/>
    </row>
    <row r="14" spans="1:10" hidden="1" x14ac:dyDescent="0.2">
      <c r="A14" s="120"/>
      <c r="B14" s="120"/>
      <c r="C14" s="314"/>
      <c r="D14" s="315"/>
      <c r="E14" s="284"/>
      <c r="F14" s="320"/>
      <c r="G14" s="120"/>
      <c r="H14" s="120"/>
      <c r="I14" s="120"/>
      <c r="J14" s="120"/>
    </row>
    <row r="15" spans="1:10" hidden="1" x14ac:dyDescent="0.2">
      <c r="A15" s="120"/>
      <c r="B15" s="120"/>
      <c r="C15" s="314"/>
      <c r="D15" s="315"/>
      <c r="E15" s="284"/>
      <c r="F15" s="320"/>
      <c r="G15" s="120"/>
      <c r="H15" s="120"/>
      <c r="I15" s="120"/>
      <c r="J15" s="120"/>
    </row>
    <row r="16" spans="1:10" hidden="1" x14ac:dyDescent="0.2">
      <c r="A16" s="120"/>
      <c r="B16" s="120"/>
      <c r="C16" s="314"/>
      <c r="D16" s="315"/>
      <c r="E16" s="284"/>
      <c r="F16" s="320"/>
      <c r="G16" s="120"/>
      <c r="H16" s="120"/>
      <c r="I16" s="120"/>
      <c r="J16" s="120"/>
    </row>
    <row r="17" spans="1:10" hidden="1" x14ac:dyDescent="0.2">
      <c r="A17" s="120"/>
      <c r="B17" s="120"/>
      <c r="C17" s="314"/>
      <c r="D17" s="315"/>
      <c r="E17" s="284"/>
      <c r="F17" s="320"/>
      <c r="G17" s="120"/>
      <c r="H17" s="120"/>
      <c r="I17" s="120"/>
      <c r="J17" s="120"/>
    </row>
    <row r="18" spans="1:10" ht="12" thickBot="1" x14ac:dyDescent="0.25">
      <c r="A18" s="120"/>
      <c r="B18" s="120"/>
      <c r="C18" s="289"/>
      <c r="D18" s="306"/>
      <c r="E18" s="285"/>
      <c r="F18" s="320"/>
      <c r="G18" s="120"/>
      <c r="H18" s="120"/>
      <c r="I18" s="120"/>
      <c r="J18" s="120"/>
    </row>
    <row r="19" spans="1:10" x14ac:dyDescent="0.2">
      <c r="A19" s="120"/>
      <c r="B19" s="120"/>
      <c r="C19" s="120"/>
      <c r="D19" s="120"/>
      <c r="E19" s="290"/>
      <c r="F19" s="320"/>
      <c r="G19" s="120"/>
      <c r="H19" s="120"/>
      <c r="I19" s="120"/>
      <c r="J19" s="120"/>
    </row>
    <row r="20" spans="1:10" hidden="1" x14ac:dyDescent="0.2">
      <c r="A20" s="120"/>
      <c r="B20" s="120"/>
      <c r="C20" s="133"/>
      <c r="D20" s="134"/>
      <c r="E20" s="291" t="s">
        <v>268</v>
      </c>
      <c r="F20" s="320"/>
      <c r="G20" s="120"/>
      <c r="H20" s="120"/>
      <c r="I20" s="120"/>
      <c r="J20" s="120"/>
    </row>
    <row r="21" spans="1:10" ht="11.25" customHeight="1" x14ac:dyDescent="0.2">
      <c r="A21" s="120"/>
      <c r="B21" s="120"/>
      <c r="C21" s="360" t="s">
        <v>426</v>
      </c>
      <c r="D21" s="360"/>
      <c r="E21" s="287"/>
      <c r="F21" s="320"/>
      <c r="G21" s="120"/>
      <c r="H21" s="120"/>
      <c r="I21" s="120"/>
      <c r="J21" s="120"/>
    </row>
    <row r="22" spans="1:10" x14ac:dyDescent="0.2">
      <c r="A22" s="120"/>
      <c r="B22" s="319" t="s">
        <v>66</v>
      </c>
      <c r="C22" s="356" t="s">
        <v>370</v>
      </c>
      <c r="D22" s="356"/>
      <c r="E22" s="284">
        <v>2200738</v>
      </c>
      <c r="F22" s="320"/>
      <c r="G22" s="120"/>
      <c r="H22" s="120"/>
      <c r="I22" s="120"/>
      <c r="J22" s="120"/>
    </row>
    <row r="23" spans="1:10" x14ac:dyDescent="0.2">
      <c r="A23" s="120"/>
      <c r="B23" s="319" t="s">
        <v>56</v>
      </c>
      <c r="C23" s="356" t="s">
        <v>371</v>
      </c>
      <c r="D23" s="356"/>
      <c r="E23" s="284">
        <v>-537969</v>
      </c>
      <c r="F23" s="320"/>
      <c r="G23" s="120"/>
      <c r="H23" s="120"/>
      <c r="I23" s="120"/>
      <c r="J23" s="120"/>
    </row>
    <row r="24" spans="1:10" ht="19.5" customHeight="1" x14ac:dyDescent="0.2">
      <c r="A24" s="120"/>
      <c r="B24" s="319" t="s">
        <v>74</v>
      </c>
      <c r="C24" s="356" t="s">
        <v>372</v>
      </c>
      <c r="D24" s="356"/>
      <c r="E24" s="284">
        <v>0</v>
      </c>
      <c r="F24" s="320"/>
      <c r="G24" s="120"/>
      <c r="H24" s="120"/>
      <c r="I24" s="120"/>
      <c r="J24" s="120"/>
    </row>
    <row r="25" spans="1:10" ht="11.25" customHeight="1" x14ac:dyDescent="0.2">
      <c r="A25" s="120"/>
      <c r="B25" s="319" t="s">
        <v>82</v>
      </c>
      <c r="C25" s="359" t="s">
        <v>427</v>
      </c>
      <c r="D25" s="359"/>
      <c r="E25" s="284">
        <v>1350558</v>
      </c>
      <c r="F25" s="320"/>
      <c r="G25" s="120"/>
      <c r="H25" s="120"/>
      <c r="I25" s="120"/>
      <c r="J25" s="120"/>
    </row>
    <row r="26" spans="1:10" x14ac:dyDescent="0.2">
      <c r="A26" s="120"/>
      <c r="B26" s="319" t="s">
        <v>84</v>
      </c>
      <c r="C26" s="356" t="s">
        <v>373</v>
      </c>
      <c r="D26" s="356"/>
      <c r="E26" s="284">
        <v>0</v>
      </c>
      <c r="F26" s="320"/>
      <c r="G26" s="120"/>
      <c r="H26" s="120"/>
      <c r="I26" s="120"/>
      <c r="J26" s="120"/>
    </row>
    <row r="27" spans="1:10" x14ac:dyDescent="0.2">
      <c r="A27" s="120"/>
      <c r="B27" s="319" t="s">
        <v>86</v>
      </c>
      <c r="C27" s="359" t="s">
        <v>428</v>
      </c>
      <c r="D27" s="359"/>
      <c r="E27" s="284">
        <v>1350558</v>
      </c>
      <c r="F27" s="320"/>
      <c r="G27" s="120"/>
      <c r="H27" s="120"/>
      <c r="I27" s="120"/>
      <c r="J27" s="120"/>
    </row>
    <row r="28" spans="1:10" x14ac:dyDescent="0.2">
      <c r="A28" s="120"/>
      <c r="B28" s="319"/>
      <c r="C28" s="359" t="s">
        <v>374</v>
      </c>
      <c r="D28" s="359"/>
      <c r="E28" s="286"/>
      <c r="F28" s="320"/>
      <c r="G28" s="120"/>
      <c r="H28" s="120"/>
      <c r="I28" s="120"/>
      <c r="J28" s="120"/>
    </row>
    <row r="29" spans="1:10" ht="11.25" customHeight="1" x14ac:dyDescent="0.2">
      <c r="A29" s="120"/>
      <c r="B29" s="319" t="s">
        <v>99</v>
      </c>
      <c r="C29" s="356" t="s">
        <v>375</v>
      </c>
      <c r="D29" s="356"/>
      <c r="E29" s="284">
        <v>0</v>
      </c>
      <c r="F29" s="320"/>
      <c r="G29" s="120"/>
      <c r="H29" s="120"/>
      <c r="I29" s="120"/>
      <c r="J29" s="120"/>
    </row>
    <row r="30" spans="1:10" ht="11.25" customHeight="1" x14ac:dyDescent="0.2">
      <c r="A30" s="120"/>
      <c r="B30" s="319" t="s">
        <v>101</v>
      </c>
      <c r="C30" s="356" t="s">
        <v>415</v>
      </c>
      <c r="D30" s="356"/>
      <c r="E30" s="284">
        <v>-312211</v>
      </c>
      <c r="F30" s="320"/>
      <c r="G30" s="120"/>
      <c r="H30" s="120"/>
      <c r="I30" s="120"/>
      <c r="J30" s="120"/>
    </row>
    <row r="31" spans="1:10" ht="11.25" customHeight="1" x14ac:dyDescent="0.2">
      <c r="A31" s="120"/>
      <c r="B31" s="319" t="s">
        <v>121</v>
      </c>
      <c r="C31" s="356" t="s">
        <v>376</v>
      </c>
      <c r="D31" s="356"/>
      <c r="E31" s="284">
        <v>0</v>
      </c>
      <c r="F31" s="320"/>
      <c r="G31" s="120"/>
      <c r="H31" s="120"/>
      <c r="I31" s="120"/>
      <c r="J31" s="120"/>
    </row>
    <row r="32" spans="1:10" ht="21.75" customHeight="1" x14ac:dyDescent="0.2">
      <c r="A32" s="120"/>
      <c r="B32" s="319" t="s">
        <v>123</v>
      </c>
      <c r="C32" s="356" t="s">
        <v>429</v>
      </c>
      <c r="D32" s="356"/>
      <c r="E32" s="284">
        <v>0</v>
      </c>
      <c r="F32" s="320"/>
      <c r="G32" s="120"/>
      <c r="H32" s="120"/>
      <c r="I32" s="120"/>
      <c r="J32" s="120"/>
    </row>
    <row r="33" spans="1:10" ht="11.25" customHeight="1" x14ac:dyDescent="0.2">
      <c r="A33" s="120"/>
      <c r="B33" s="319" t="s">
        <v>218</v>
      </c>
      <c r="C33" s="356" t="s">
        <v>377</v>
      </c>
      <c r="D33" s="356"/>
      <c r="E33" s="284">
        <v>0</v>
      </c>
      <c r="F33" s="320"/>
      <c r="G33" s="120"/>
      <c r="H33" s="120"/>
      <c r="I33" s="120"/>
      <c r="J33" s="120"/>
    </row>
    <row r="34" spans="1:10" ht="12" customHeight="1" thickBot="1" x14ac:dyDescent="0.25">
      <c r="A34" s="120"/>
      <c r="B34" s="319" t="s">
        <v>219</v>
      </c>
      <c r="C34" s="357" t="s">
        <v>416</v>
      </c>
      <c r="D34" s="357"/>
      <c r="E34" s="288">
        <v>0</v>
      </c>
      <c r="F34" s="320"/>
      <c r="G34" s="120"/>
      <c r="H34" s="120"/>
      <c r="I34" s="120"/>
      <c r="J34" s="120"/>
    </row>
    <row r="35" spans="1:10" x14ac:dyDescent="0.2">
      <c r="A35" s="120"/>
      <c r="B35" s="120"/>
      <c r="C35" s="125"/>
      <c r="D35" s="120"/>
      <c r="E35" s="120"/>
      <c r="F35" s="320"/>
      <c r="G35" s="120"/>
      <c r="H35" s="120"/>
      <c r="I35" s="120"/>
      <c r="J35" s="120"/>
    </row>
    <row r="36" spans="1:10" x14ac:dyDescent="0.2">
      <c r="A36" s="120"/>
      <c r="B36" s="120"/>
      <c r="C36" s="125"/>
      <c r="D36" s="120"/>
      <c r="E36" s="120"/>
      <c r="F36" s="320"/>
      <c r="G36" s="120"/>
      <c r="H36" s="120"/>
      <c r="I36" s="120"/>
      <c r="J36" s="120"/>
    </row>
    <row r="37" spans="1:10" x14ac:dyDescent="0.2">
      <c r="A37" s="120"/>
      <c r="B37" s="120"/>
      <c r="C37" s="20"/>
      <c r="D37" s="120"/>
      <c r="E37" s="120"/>
      <c r="F37" s="320"/>
      <c r="G37" s="120"/>
      <c r="H37" s="120"/>
      <c r="I37" s="120"/>
      <c r="J37" s="120"/>
    </row>
    <row r="38" spans="1:10" x14ac:dyDescent="0.2">
      <c r="A38" s="120"/>
      <c r="B38" s="120"/>
      <c r="C38" s="125"/>
      <c r="D38" s="120"/>
      <c r="E38" s="120"/>
      <c r="F38" s="320"/>
      <c r="G38" s="120"/>
      <c r="H38" s="120"/>
      <c r="I38" s="120"/>
      <c r="J38" s="120"/>
    </row>
    <row r="39" spans="1:10" x14ac:dyDescent="0.2">
      <c r="A39" s="120"/>
      <c r="B39" s="120"/>
      <c r="C39" s="125"/>
      <c r="D39" s="120"/>
      <c r="E39" s="120"/>
      <c r="F39" s="320"/>
      <c r="G39" s="120"/>
      <c r="H39" s="120"/>
      <c r="I39" s="122"/>
      <c r="J39" s="122"/>
    </row>
    <row r="40" spans="1:10" ht="12" thickBot="1" x14ac:dyDescent="0.25">
      <c r="A40" s="120"/>
      <c r="B40" s="120"/>
      <c r="C40" s="125"/>
      <c r="D40" s="120"/>
      <c r="E40" s="120"/>
      <c r="F40" s="320"/>
      <c r="G40" s="120"/>
      <c r="H40" s="120"/>
      <c r="I40" s="122"/>
      <c r="J40" s="122"/>
    </row>
  </sheetData>
  <mergeCells count="15">
    <mergeCell ref="C32:D32"/>
    <mergeCell ref="C33:D33"/>
    <mergeCell ref="C34:D34"/>
    <mergeCell ref="C3:E3"/>
    <mergeCell ref="C27:D27"/>
    <mergeCell ref="C28:D28"/>
    <mergeCell ref="C29:D29"/>
    <mergeCell ref="C30:D30"/>
    <mergeCell ref="C31:D31"/>
    <mergeCell ref="C21:D21"/>
    <mergeCell ref="C22:D22"/>
    <mergeCell ref="C23:D23"/>
    <mergeCell ref="C24:D24"/>
    <mergeCell ref="C25:D25"/>
    <mergeCell ref="C26:D26"/>
  </mergeCells>
  <hyperlinks>
    <hyperlink ref="A1" location="MAIN!A4" display="MAIN" xr:uid="{00000000-0004-0000-1500-000000000000}"/>
  </hyperlinks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Feuil24">
    <tabColor theme="8" tint="0.79985961485641044"/>
  </sheetPr>
  <dimension ref="A1:N102"/>
  <sheetViews>
    <sheetView workbookViewId="0">
      <pane xSplit="2" ySplit="5" topLeftCell="C32" activePane="bottomRight" state="frozen"/>
      <selection pane="topRight"/>
      <selection pane="bottomLeft"/>
      <selection pane="bottomRight" activeCell="C5" sqref="C5:F53"/>
    </sheetView>
  </sheetViews>
  <sheetFormatPr baseColWidth="10" defaultColWidth="9.33203125" defaultRowHeight="11.25" x14ac:dyDescent="0.2"/>
  <cols>
    <col min="1" max="1" width="10.1640625" customWidth="1"/>
    <col min="2" max="2" width="3.33203125" customWidth="1"/>
    <col min="3" max="3" width="66.5" style="330" customWidth="1"/>
    <col min="4" max="4" width="7.6640625" style="198" hidden="1" customWidth="1"/>
    <col min="5" max="6" width="16.6640625" style="198" customWidth="1"/>
  </cols>
  <sheetData>
    <row r="1" spans="1:14" ht="18.75" customHeight="1" thickBot="1" x14ac:dyDescent="0.25">
      <c r="A1" s="111" t="s">
        <v>47</v>
      </c>
      <c r="C1" s="328"/>
      <c r="D1" s="196"/>
      <c r="E1" s="196"/>
      <c r="F1" s="196"/>
      <c r="G1" s="112"/>
      <c r="H1" s="112"/>
      <c r="I1" s="112"/>
      <c r="J1" s="112"/>
      <c r="K1" s="112"/>
      <c r="L1" s="112"/>
      <c r="M1" s="112"/>
      <c r="N1" s="112"/>
    </row>
    <row r="2" spans="1:14" x14ac:dyDescent="0.2">
      <c r="A2" s="112"/>
      <c r="B2" s="112"/>
      <c r="C2" s="329" t="s">
        <v>499</v>
      </c>
      <c r="D2" s="196"/>
      <c r="E2" s="196"/>
      <c r="F2" s="196"/>
      <c r="G2" s="112"/>
      <c r="H2" s="112"/>
      <c r="I2" s="112"/>
      <c r="J2" s="112"/>
      <c r="K2" s="112"/>
      <c r="L2" s="112"/>
      <c r="M2" s="112"/>
      <c r="N2" s="112"/>
    </row>
    <row r="3" spans="1:14" x14ac:dyDescent="0.2">
      <c r="A3" s="112"/>
      <c r="B3" s="112"/>
      <c r="C3" s="328"/>
      <c r="D3" s="196"/>
      <c r="E3" s="196"/>
      <c r="F3" s="196"/>
      <c r="G3" s="112"/>
      <c r="H3" s="112"/>
      <c r="I3" s="112"/>
      <c r="J3" s="112"/>
      <c r="K3" s="112"/>
      <c r="L3" s="112"/>
      <c r="M3" s="112"/>
      <c r="N3" s="112"/>
    </row>
    <row r="4" spans="1:14" x14ac:dyDescent="0.2">
      <c r="A4" s="112"/>
      <c r="B4" s="112"/>
      <c r="C4" s="328"/>
      <c r="D4" s="196"/>
      <c r="E4" s="196"/>
      <c r="F4" s="196"/>
      <c r="G4" s="112"/>
      <c r="H4" s="112"/>
      <c r="I4" s="112"/>
      <c r="J4" s="112"/>
      <c r="K4" s="112"/>
      <c r="L4" s="112"/>
      <c r="M4" s="112"/>
      <c r="N4" s="112"/>
    </row>
    <row r="5" spans="1:14" ht="34.5" thickBot="1" x14ac:dyDescent="0.25">
      <c r="A5" s="112"/>
      <c r="B5" s="112"/>
      <c r="C5" s="113" t="s">
        <v>490</v>
      </c>
      <c r="D5" s="114"/>
      <c r="E5" s="361"/>
      <c r="F5" s="361"/>
      <c r="G5" s="112"/>
      <c r="H5" s="112"/>
      <c r="I5" s="112"/>
      <c r="J5" s="112"/>
      <c r="K5" s="112"/>
      <c r="L5" s="112"/>
      <c r="M5" s="112"/>
      <c r="N5" s="112"/>
    </row>
    <row r="6" spans="1:14" ht="4.9000000000000004" customHeight="1" x14ac:dyDescent="0.2">
      <c r="A6" s="112"/>
      <c r="B6" s="112"/>
      <c r="C6" s="115"/>
      <c r="D6" s="116"/>
      <c r="E6" s="197"/>
      <c r="F6" s="197"/>
      <c r="G6" s="112"/>
      <c r="H6" s="112"/>
      <c r="I6" s="112"/>
      <c r="J6" s="112"/>
      <c r="K6" s="112"/>
      <c r="L6" s="112"/>
      <c r="M6" s="112"/>
      <c r="N6" s="112"/>
    </row>
    <row r="7" spans="1:14" x14ac:dyDescent="0.2">
      <c r="A7" s="112"/>
      <c r="B7" s="112"/>
      <c r="C7" s="362" t="s">
        <v>400</v>
      </c>
      <c r="D7" s="362"/>
      <c r="E7" s="362"/>
      <c r="F7" s="362"/>
      <c r="G7" s="112"/>
      <c r="H7" s="112"/>
      <c r="I7" s="112"/>
      <c r="J7" s="112"/>
      <c r="K7" s="112"/>
      <c r="L7" s="112"/>
      <c r="M7" s="112"/>
      <c r="N7" s="112"/>
    </row>
    <row r="8" spans="1:14" x14ac:dyDescent="0.2">
      <c r="A8" s="112"/>
      <c r="B8" s="112"/>
      <c r="C8" s="115"/>
      <c r="D8" s="116"/>
      <c r="E8" s="197"/>
      <c r="F8" s="197"/>
      <c r="G8" s="112"/>
      <c r="H8" s="112"/>
      <c r="I8" s="112"/>
      <c r="J8" s="112"/>
      <c r="K8" s="112"/>
      <c r="L8" s="112"/>
      <c r="M8" s="112"/>
      <c r="N8" s="112"/>
    </row>
    <row r="9" spans="1:14" hidden="1" x14ac:dyDescent="0.2">
      <c r="A9" s="112"/>
      <c r="B9" s="112"/>
      <c r="C9" s="115"/>
      <c r="E9" s="117" t="s">
        <v>188</v>
      </c>
      <c r="F9" s="197"/>
      <c r="G9" s="112"/>
      <c r="H9" s="112"/>
      <c r="I9" s="112"/>
      <c r="J9" s="112"/>
      <c r="K9" s="112"/>
      <c r="L9" s="112"/>
      <c r="M9" s="112"/>
      <c r="N9" s="112"/>
    </row>
    <row r="10" spans="1:14" x14ac:dyDescent="0.2">
      <c r="A10" s="112"/>
      <c r="B10" s="112"/>
      <c r="C10" s="242" t="s">
        <v>344</v>
      </c>
      <c r="D10" s="243" t="s">
        <v>195</v>
      </c>
      <c r="E10" s="244">
        <v>730674</v>
      </c>
      <c r="F10" s="197"/>
      <c r="G10" s="112"/>
      <c r="H10" s="112"/>
      <c r="I10" s="112"/>
      <c r="J10" s="112"/>
      <c r="K10" s="112"/>
      <c r="L10" s="112"/>
      <c r="M10" s="112"/>
      <c r="N10" s="112"/>
    </row>
    <row r="11" spans="1:14" x14ac:dyDescent="0.2">
      <c r="A11" s="112"/>
      <c r="B11" s="112"/>
      <c r="C11" s="115"/>
      <c r="D11" s="116"/>
      <c r="E11" s="197"/>
      <c r="F11" s="197"/>
      <c r="G11" s="112"/>
      <c r="H11" s="112"/>
      <c r="I11" s="112"/>
      <c r="J11" s="112"/>
      <c r="K11" s="112"/>
      <c r="L11" s="112"/>
      <c r="M11" s="112"/>
      <c r="N11" s="112"/>
    </row>
    <row r="12" spans="1:14" ht="56.25" x14ac:dyDescent="0.2">
      <c r="A12" s="112"/>
      <c r="B12" s="112"/>
      <c r="C12" s="118"/>
      <c r="D12" s="118"/>
      <c r="E12" s="119" t="s">
        <v>398</v>
      </c>
      <c r="F12" s="119" t="s">
        <v>291</v>
      </c>
      <c r="G12" s="112"/>
      <c r="H12" s="112"/>
      <c r="I12" s="112"/>
      <c r="J12" s="112"/>
      <c r="K12" s="112"/>
      <c r="L12" s="112"/>
      <c r="M12" s="112"/>
      <c r="N12" s="112"/>
    </row>
    <row r="13" spans="1:14" hidden="1" x14ac:dyDescent="0.2">
      <c r="A13" s="112"/>
      <c r="B13" s="112"/>
      <c r="C13" s="199"/>
      <c r="D13" s="200" t="s">
        <v>263</v>
      </c>
      <c r="E13" s="201" t="s">
        <v>189</v>
      </c>
      <c r="F13" s="201" t="s">
        <v>190</v>
      </c>
      <c r="G13" s="112"/>
      <c r="H13" s="112"/>
      <c r="I13" s="112"/>
      <c r="J13" s="112"/>
      <c r="K13" s="112"/>
      <c r="L13" s="112"/>
      <c r="M13" s="112"/>
      <c r="N13" s="112"/>
    </row>
    <row r="14" spans="1:14" x14ac:dyDescent="0.2">
      <c r="A14" s="112"/>
      <c r="B14" s="112"/>
      <c r="C14" s="202" t="s">
        <v>292</v>
      </c>
      <c r="D14" s="203" t="s">
        <v>196</v>
      </c>
      <c r="E14" s="187">
        <v>0</v>
      </c>
      <c r="F14" s="187">
        <v>0</v>
      </c>
      <c r="G14" s="112"/>
      <c r="H14" s="112"/>
      <c r="I14" s="112"/>
      <c r="J14" s="112"/>
      <c r="K14" s="112"/>
      <c r="L14" s="112"/>
      <c r="M14" s="112"/>
      <c r="N14" s="112"/>
    </row>
    <row r="15" spans="1:14" x14ac:dyDescent="0.2">
      <c r="A15" s="112"/>
      <c r="B15" s="112"/>
      <c r="C15" s="204" t="s">
        <v>293</v>
      </c>
      <c r="D15" s="205" t="s">
        <v>50</v>
      </c>
      <c r="E15" s="143">
        <v>14974</v>
      </c>
      <c r="F15" s="143">
        <v>10946</v>
      </c>
      <c r="G15" s="112"/>
      <c r="H15" s="112"/>
      <c r="I15" s="112"/>
      <c r="J15" s="112"/>
      <c r="K15" s="112"/>
      <c r="L15" s="112"/>
      <c r="M15" s="112"/>
      <c r="N15" s="112"/>
    </row>
    <row r="16" spans="1:14" x14ac:dyDescent="0.2">
      <c r="A16" s="112"/>
      <c r="B16" s="112"/>
      <c r="C16" s="204" t="s">
        <v>294</v>
      </c>
      <c r="D16" s="205" t="s">
        <v>52</v>
      </c>
      <c r="E16" s="143">
        <v>4958</v>
      </c>
      <c r="F16" s="143">
        <v>112</v>
      </c>
      <c r="G16" s="112"/>
      <c r="H16" s="112"/>
      <c r="I16" s="112"/>
      <c r="J16" s="112"/>
      <c r="K16" s="112"/>
      <c r="L16" s="112"/>
      <c r="M16" s="112"/>
      <c r="N16" s="112"/>
    </row>
    <row r="17" spans="1:14" x14ac:dyDescent="0.2">
      <c r="A17" s="112"/>
      <c r="B17" s="112"/>
      <c r="C17" s="204" t="s">
        <v>295</v>
      </c>
      <c r="D17" s="205" t="s">
        <v>54</v>
      </c>
      <c r="E17" s="143">
        <v>118790</v>
      </c>
      <c r="F17" s="143">
        <v>59461</v>
      </c>
      <c r="G17" s="112"/>
      <c r="H17" s="112"/>
      <c r="I17" s="112"/>
      <c r="J17" s="112"/>
      <c r="K17" s="112"/>
      <c r="L17" s="112"/>
      <c r="M17" s="112"/>
      <c r="N17" s="112"/>
    </row>
    <row r="18" spans="1:14" x14ac:dyDescent="0.2">
      <c r="A18" s="112"/>
      <c r="B18" s="112"/>
      <c r="C18" s="204" t="s">
        <v>296</v>
      </c>
      <c r="D18" s="205" t="s">
        <v>56</v>
      </c>
      <c r="E18" s="143">
        <v>0</v>
      </c>
      <c r="F18" s="143">
        <v>0</v>
      </c>
      <c r="G18" s="112"/>
      <c r="H18" s="112"/>
      <c r="I18" s="112"/>
      <c r="J18" s="112"/>
      <c r="K18" s="112"/>
      <c r="L18" s="112"/>
      <c r="M18" s="112"/>
      <c r="N18" s="112"/>
    </row>
    <row r="19" spans="1:14" x14ac:dyDescent="0.2">
      <c r="A19" s="112"/>
      <c r="B19" s="112"/>
      <c r="C19" s="204" t="s">
        <v>297</v>
      </c>
      <c r="D19" s="205" t="s">
        <v>58</v>
      </c>
      <c r="E19" s="143">
        <v>233593</v>
      </c>
      <c r="F19" s="143">
        <v>69084</v>
      </c>
      <c r="G19" s="112"/>
      <c r="H19" s="112"/>
      <c r="I19" s="112"/>
      <c r="J19" s="112"/>
      <c r="K19" s="112"/>
      <c r="L19" s="112"/>
      <c r="M19" s="112"/>
      <c r="N19" s="112"/>
    </row>
    <row r="20" spans="1:14" x14ac:dyDescent="0.2">
      <c r="A20" s="112"/>
      <c r="B20" s="112"/>
      <c r="C20" s="204" t="s">
        <v>298</v>
      </c>
      <c r="D20" s="205" t="s">
        <v>60</v>
      </c>
      <c r="E20" s="143">
        <v>388173</v>
      </c>
      <c r="F20" s="143">
        <v>460755</v>
      </c>
      <c r="G20" s="112"/>
      <c r="H20" s="112"/>
      <c r="I20" s="112"/>
      <c r="J20" s="112"/>
      <c r="K20" s="112"/>
      <c r="L20" s="112"/>
      <c r="M20" s="112"/>
      <c r="N20" s="112"/>
    </row>
    <row r="21" spans="1:14" x14ac:dyDescent="0.2">
      <c r="A21" s="112"/>
      <c r="B21" s="112"/>
      <c r="C21" s="204" t="s">
        <v>299</v>
      </c>
      <c r="D21" s="205" t="s">
        <v>62</v>
      </c>
      <c r="E21" s="143">
        <v>500424</v>
      </c>
      <c r="F21" s="143">
        <v>120788</v>
      </c>
      <c r="G21" s="112"/>
      <c r="H21" s="112"/>
      <c r="I21" s="112"/>
      <c r="J21" s="112"/>
      <c r="K21" s="112"/>
      <c r="L21" s="112"/>
      <c r="M21" s="112"/>
      <c r="N21" s="112"/>
    </row>
    <row r="22" spans="1:14" x14ac:dyDescent="0.2">
      <c r="A22" s="112"/>
      <c r="B22" s="112"/>
      <c r="C22" s="204" t="s">
        <v>300</v>
      </c>
      <c r="D22" s="205" t="s">
        <v>64</v>
      </c>
      <c r="E22" s="143">
        <v>91351</v>
      </c>
      <c r="F22" s="143">
        <v>80491</v>
      </c>
      <c r="G22" s="112"/>
      <c r="H22" s="112"/>
      <c r="I22" s="112"/>
      <c r="J22" s="112"/>
      <c r="K22" s="112"/>
      <c r="L22" s="112"/>
      <c r="M22" s="112"/>
      <c r="N22" s="112"/>
    </row>
    <row r="23" spans="1:14" x14ac:dyDescent="0.2">
      <c r="A23" s="112"/>
      <c r="B23" s="112"/>
      <c r="C23" s="204" t="s">
        <v>301</v>
      </c>
      <c r="D23" s="205" t="s">
        <v>66</v>
      </c>
      <c r="E23" s="143">
        <v>0</v>
      </c>
      <c r="F23" s="143">
        <v>0</v>
      </c>
      <c r="G23" s="112"/>
      <c r="H23" s="112"/>
      <c r="I23" s="112"/>
      <c r="J23" s="112"/>
      <c r="K23" s="112"/>
      <c r="L23" s="112"/>
      <c r="M23" s="112"/>
      <c r="N23" s="112"/>
    </row>
    <row r="24" spans="1:14" x14ac:dyDescent="0.2">
      <c r="A24" s="112"/>
      <c r="B24" s="112"/>
      <c r="C24" s="204" t="s">
        <v>302</v>
      </c>
      <c r="D24" s="205" t="s">
        <v>68</v>
      </c>
      <c r="E24" s="143">
        <v>0</v>
      </c>
      <c r="F24" s="143">
        <v>0</v>
      </c>
      <c r="G24" s="112"/>
      <c r="H24" s="112"/>
      <c r="I24" s="112"/>
      <c r="J24" s="112"/>
      <c r="K24" s="112"/>
      <c r="L24" s="112"/>
      <c r="M24" s="112"/>
      <c r="N24" s="112"/>
    </row>
    <row r="25" spans="1:14" x14ac:dyDescent="0.2">
      <c r="A25" s="112"/>
      <c r="B25" s="112"/>
      <c r="C25" s="204" t="s">
        <v>303</v>
      </c>
      <c r="D25" s="205" t="s">
        <v>70</v>
      </c>
      <c r="E25" s="143">
        <v>36859</v>
      </c>
      <c r="F25" s="143">
        <v>45905</v>
      </c>
      <c r="G25" s="112"/>
      <c r="H25" s="112"/>
      <c r="I25" s="112"/>
      <c r="J25" s="112"/>
      <c r="K25" s="112"/>
      <c r="L25" s="112"/>
      <c r="M25" s="112"/>
      <c r="N25" s="112"/>
    </row>
    <row r="26" spans="1:14" x14ac:dyDescent="0.2">
      <c r="A26" s="112"/>
      <c r="B26" s="112"/>
      <c r="C26" s="204" t="s">
        <v>304</v>
      </c>
      <c r="D26" s="205" t="s">
        <v>71</v>
      </c>
      <c r="E26" s="143">
        <v>16473</v>
      </c>
      <c r="F26" s="143">
        <v>4662</v>
      </c>
      <c r="G26" s="112"/>
      <c r="H26" s="112"/>
      <c r="I26" s="112"/>
      <c r="J26" s="112"/>
      <c r="K26" s="112"/>
      <c r="L26" s="112"/>
      <c r="M26" s="112"/>
      <c r="N26" s="112"/>
    </row>
    <row r="27" spans="1:14" x14ac:dyDescent="0.2">
      <c r="A27" s="112"/>
      <c r="B27" s="112"/>
      <c r="C27" s="204" t="s">
        <v>289</v>
      </c>
      <c r="D27" s="205" t="s">
        <v>72</v>
      </c>
      <c r="E27" s="143">
        <v>1893574</v>
      </c>
      <c r="F27" s="143">
        <v>109562</v>
      </c>
      <c r="G27" s="112"/>
      <c r="H27" s="112"/>
      <c r="I27" s="112"/>
      <c r="J27" s="112"/>
      <c r="K27" s="112"/>
      <c r="L27" s="112"/>
      <c r="M27" s="112"/>
      <c r="N27" s="112"/>
    </row>
    <row r="28" spans="1:14" x14ac:dyDescent="0.2">
      <c r="A28" s="112"/>
      <c r="B28" s="112"/>
      <c r="C28" s="204" t="s">
        <v>305</v>
      </c>
      <c r="D28" s="205" t="s">
        <v>74</v>
      </c>
      <c r="E28" s="143">
        <v>70576</v>
      </c>
      <c r="F28" s="143">
        <v>29271</v>
      </c>
      <c r="G28" s="112"/>
      <c r="H28" s="112"/>
      <c r="I28" s="112"/>
      <c r="J28" s="112"/>
      <c r="K28" s="112"/>
      <c r="L28" s="112"/>
      <c r="M28" s="112"/>
      <c r="N28" s="112"/>
    </row>
    <row r="29" spans="1:14" x14ac:dyDescent="0.2">
      <c r="A29" s="112"/>
      <c r="B29" s="112"/>
      <c r="C29" s="206" t="s">
        <v>290</v>
      </c>
      <c r="D29" s="207" t="s">
        <v>76</v>
      </c>
      <c r="E29" s="208">
        <v>367420</v>
      </c>
      <c r="F29" s="208">
        <v>265031</v>
      </c>
      <c r="G29" s="112"/>
      <c r="H29" s="112"/>
      <c r="I29" s="112"/>
      <c r="J29" s="112"/>
      <c r="K29" s="112"/>
      <c r="L29" s="112"/>
      <c r="M29" s="112"/>
      <c r="N29" s="112"/>
    </row>
    <row r="30" spans="1:14" x14ac:dyDescent="0.2">
      <c r="A30" s="112"/>
      <c r="B30" s="112"/>
      <c r="C30" s="328"/>
      <c r="D30" s="196"/>
      <c r="E30" s="196"/>
      <c r="F30" s="196"/>
      <c r="G30" s="112"/>
      <c r="H30" s="112"/>
      <c r="I30" s="112"/>
      <c r="J30" s="112"/>
      <c r="K30" s="112"/>
      <c r="L30" s="112"/>
      <c r="M30" s="112"/>
      <c r="N30" s="112"/>
    </row>
    <row r="31" spans="1:14" x14ac:dyDescent="0.2">
      <c r="A31" s="112"/>
      <c r="B31" s="112"/>
      <c r="C31" s="362" t="s">
        <v>306</v>
      </c>
      <c r="D31" s="362"/>
      <c r="E31" s="362"/>
      <c r="F31" s="362"/>
      <c r="G31" s="112"/>
      <c r="H31" s="112"/>
      <c r="I31" s="112"/>
      <c r="J31" s="112"/>
      <c r="K31" s="112"/>
      <c r="L31" s="112"/>
      <c r="M31" s="112"/>
      <c r="N31" s="112"/>
    </row>
    <row r="32" spans="1:14" x14ac:dyDescent="0.2">
      <c r="A32" s="112"/>
      <c r="B32" s="112"/>
      <c r="C32" s="328"/>
      <c r="D32" s="196"/>
      <c r="E32" s="196"/>
      <c r="F32" s="196"/>
      <c r="G32" s="112"/>
      <c r="H32" s="112"/>
      <c r="I32" s="112"/>
      <c r="J32" s="112"/>
      <c r="K32" s="112"/>
      <c r="L32" s="112"/>
      <c r="M32" s="112"/>
      <c r="N32" s="112"/>
    </row>
    <row r="33" spans="1:14" hidden="1" x14ac:dyDescent="0.2">
      <c r="A33" s="112"/>
      <c r="B33" s="112"/>
      <c r="C33" s="115"/>
      <c r="E33" s="117" t="s">
        <v>191</v>
      </c>
      <c r="F33" s="196"/>
      <c r="G33" s="112"/>
      <c r="H33" s="112"/>
      <c r="I33" s="112"/>
      <c r="J33" s="112"/>
      <c r="K33" s="112"/>
      <c r="L33" s="112"/>
      <c r="M33" s="112"/>
      <c r="N33" s="112"/>
    </row>
    <row r="34" spans="1:14" x14ac:dyDescent="0.2">
      <c r="A34" s="112"/>
      <c r="B34" s="112"/>
      <c r="C34" s="242" t="s">
        <v>345</v>
      </c>
      <c r="D34" s="243" t="s">
        <v>82</v>
      </c>
      <c r="E34" s="244">
        <v>0</v>
      </c>
      <c r="F34" s="196"/>
      <c r="G34" s="112"/>
      <c r="H34" s="112"/>
      <c r="I34" s="112"/>
      <c r="J34" s="112"/>
      <c r="K34" s="112"/>
      <c r="L34" s="112"/>
      <c r="M34" s="112"/>
      <c r="N34" s="112"/>
    </row>
    <row r="35" spans="1:14" x14ac:dyDescent="0.2">
      <c r="A35" s="112"/>
      <c r="B35" s="112"/>
      <c r="C35" s="328"/>
      <c r="D35" s="196"/>
      <c r="E35" s="196"/>
      <c r="F35" s="196"/>
      <c r="G35" s="112"/>
      <c r="H35" s="112"/>
      <c r="I35" s="112"/>
      <c r="J35" s="112"/>
      <c r="K35" s="112"/>
      <c r="L35" s="112"/>
      <c r="M35" s="112"/>
      <c r="N35" s="112"/>
    </row>
    <row r="36" spans="1:14" ht="56.25" x14ac:dyDescent="0.2">
      <c r="A36" s="112"/>
      <c r="B36" s="112"/>
      <c r="C36" s="118"/>
      <c r="D36" s="118"/>
      <c r="E36" s="119" t="s">
        <v>398</v>
      </c>
      <c r="F36" s="119" t="s">
        <v>307</v>
      </c>
      <c r="G36" s="112"/>
      <c r="H36" s="112"/>
      <c r="I36" s="112"/>
      <c r="J36" s="112"/>
      <c r="K36" s="112"/>
      <c r="L36" s="112"/>
      <c r="M36" s="112"/>
      <c r="N36" s="112"/>
    </row>
    <row r="37" spans="1:14" hidden="1" x14ac:dyDescent="0.2">
      <c r="A37" s="112"/>
      <c r="B37" s="112"/>
      <c r="C37" s="199"/>
      <c r="D37" s="200" t="s">
        <v>263</v>
      </c>
      <c r="E37" s="201" t="s">
        <v>192</v>
      </c>
      <c r="F37" s="201" t="s">
        <v>221</v>
      </c>
      <c r="G37" s="112"/>
      <c r="H37" s="112"/>
      <c r="I37" s="112"/>
      <c r="J37" s="112"/>
      <c r="K37" s="112"/>
      <c r="L37" s="112"/>
      <c r="M37" s="112"/>
      <c r="N37" s="112"/>
    </row>
    <row r="38" spans="1:14" x14ac:dyDescent="0.2">
      <c r="A38" s="112"/>
      <c r="B38" s="112"/>
      <c r="C38" s="202" t="s">
        <v>308</v>
      </c>
      <c r="D38" s="203" t="s">
        <v>84</v>
      </c>
      <c r="E38" s="187">
        <v>0</v>
      </c>
      <c r="F38" s="239"/>
      <c r="G38" s="112"/>
      <c r="H38" s="112"/>
      <c r="I38" s="112"/>
      <c r="J38" s="112"/>
      <c r="K38" s="112"/>
      <c r="L38" s="112"/>
      <c r="M38" s="112"/>
      <c r="N38" s="112"/>
    </row>
    <row r="39" spans="1:14" x14ac:dyDescent="0.2">
      <c r="A39" s="112"/>
      <c r="B39" s="112"/>
      <c r="C39" s="204" t="s">
        <v>309</v>
      </c>
      <c r="D39" s="205" t="s">
        <v>86</v>
      </c>
      <c r="E39" s="143">
        <v>0</v>
      </c>
      <c r="F39" s="240"/>
      <c r="G39" s="112"/>
      <c r="H39" s="112"/>
      <c r="I39" s="112"/>
      <c r="J39" s="112"/>
      <c r="K39" s="112"/>
      <c r="L39" s="112"/>
      <c r="M39" s="112"/>
      <c r="N39" s="112"/>
    </row>
    <row r="40" spans="1:14" x14ac:dyDescent="0.2">
      <c r="A40" s="112"/>
      <c r="B40" s="112"/>
      <c r="C40" s="204" t="s">
        <v>310</v>
      </c>
      <c r="D40" s="205" t="s">
        <v>88</v>
      </c>
      <c r="E40" s="143">
        <v>0</v>
      </c>
      <c r="F40" s="240"/>
      <c r="G40" s="112"/>
      <c r="H40" s="112"/>
      <c r="I40" s="112"/>
      <c r="J40" s="112"/>
      <c r="K40" s="112"/>
      <c r="L40" s="112"/>
      <c r="M40" s="112"/>
      <c r="N40" s="112"/>
    </row>
    <row r="41" spans="1:14" x14ac:dyDescent="0.2">
      <c r="A41" s="112"/>
      <c r="B41" s="112"/>
      <c r="C41" s="204" t="s">
        <v>311</v>
      </c>
      <c r="D41" s="205" t="s">
        <v>90</v>
      </c>
      <c r="E41" s="143">
        <v>0</v>
      </c>
      <c r="F41" s="240"/>
      <c r="G41" s="112"/>
      <c r="H41" s="112"/>
      <c r="I41" s="112"/>
      <c r="J41" s="112"/>
      <c r="K41" s="112"/>
      <c r="L41" s="112"/>
      <c r="M41" s="112"/>
      <c r="N41" s="112"/>
    </row>
    <row r="42" spans="1:14" x14ac:dyDescent="0.2">
      <c r="A42" s="112"/>
      <c r="B42" s="112"/>
      <c r="C42" s="206" t="s">
        <v>312</v>
      </c>
      <c r="D42" s="207" t="s">
        <v>92</v>
      </c>
      <c r="E42" s="241"/>
      <c r="F42" s="208">
        <v>0</v>
      </c>
      <c r="G42" s="112"/>
      <c r="H42" s="112"/>
      <c r="I42" s="112"/>
      <c r="J42" s="112"/>
      <c r="K42" s="112"/>
      <c r="L42" s="112"/>
      <c r="M42" s="112"/>
      <c r="N42" s="112"/>
    </row>
    <row r="43" spans="1:14" x14ac:dyDescent="0.2">
      <c r="A43" s="112"/>
      <c r="B43" s="112"/>
      <c r="C43" s="328"/>
      <c r="D43" s="196"/>
      <c r="E43" s="196"/>
      <c r="F43" s="196"/>
      <c r="G43" s="112"/>
      <c r="H43" s="112"/>
      <c r="I43" s="112"/>
      <c r="J43" s="112"/>
      <c r="K43" s="112"/>
      <c r="L43" s="112"/>
      <c r="M43" s="112"/>
      <c r="N43" s="112"/>
    </row>
    <row r="44" spans="1:14" x14ac:dyDescent="0.2">
      <c r="A44" s="112"/>
      <c r="B44" s="112"/>
      <c r="C44" s="362" t="s">
        <v>313</v>
      </c>
      <c r="D44" s="362"/>
      <c r="E44" s="362"/>
      <c r="F44" s="362"/>
      <c r="G44" s="112"/>
      <c r="H44" s="112"/>
      <c r="I44" s="112"/>
      <c r="J44" s="112"/>
      <c r="K44" s="112"/>
      <c r="L44" s="112"/>
      <c r="M44" s="112"/>
      <c r="N44" s="112"/>
    </row>
    <row r="45" spans="1:14" hidden="1" x14ac:dyDescent="0.2">
      <c r="A45" s="112"/>
      <c r="B45" s="112"/>
      <c r="C45" s="199"/>
      <c r="D45" s="200" t="s">
        <v>263</v>
      </c>
      <c r="E45" s="201" t="s">
        <v>234</v>
      </c>
      <c r="F45" s="196"/>
      <c r="G45" s="112"/>
      <c r="H45" s="112"/>
      <c r="I45" s="112"/>
      <c r="J45" s="112"/>
      <c r="K45" s="112"/>
      <c r="L45" s="112"/>
      <c r="M45" s="112"/>
      <c r="N45" s="112"/>
    </row>
    <row r="46" spans="1:14" x14ac:dyDescent="0.2">
      <c r="A46" s="112"/>
      <c r="B46" s="112"/>
      <c r="C46" s="202" t="s">
        <v>314</v>
      </c>
      <c r="D46" s="203" t="s">
        <v>99</v>
      </c>
      <c r="E46" s="187">
        <v>730674</v>
      </c>
      <c r="F46" s="196"/>
      <c r="G46" s="112"/>
      <c r="H46" s="112"/>
      <c r="I46" s="112"/>
      <c r="J46" s="112"/>
      <c r="K46" s="112"/>
      <c r="L46" s="112"/>
      <c r="M46" s="112"/>
      <c r="N46" s="112"/>
    </row>
    <row r="47" spans="1:14" x14ac:dyDescent="0.2">
      <c r="A47" s="112"/>
      <c r="B47" s="112"/>
      <c r="C47" s="204" t="s">
        <v>315</v>
      </c>
      <c r="D47" s="205" t="s">
        <v>101</v>
      </c>
      <c r="E47" s="143">
        <v>1350558</v>
      </c>
      <c r="F47" s="196"/>
      <c r="G47" s="112"/>
      <c r="H47" s="112"/>
      <c r="I47" s="112"/>
      <c r="J47" s="112"/>
      <c r="K47" s="112"/>
      <c r="L47" s="112"/>
      <c r="M47" s="112"/>
      <c r="N47" s="112"/>
    </row>
    <row r="48" spans="1:14" x14ac:dyDescent="0.2">
      <c r="A48" s="112"/>
      <c r="B48" s="112"/>
      <c r="C48" s="204" t="s">
        <v>316</v>
      </c>
      <c r="D48" s="205" t="s">
        <v>103</v>
      </c>
      <c r="E48" s="143">
        <v>607751</v>
      </c>
      <c r="F48" s="196"/>
      <c r="G48" s="112"/>
      <c r="H48" s="112"/>
      <c r="I48" s="112"/>
      <c r="J48" s="112"/>
      <c r="K48" s="112"/>
      <c r="L48" s="112"/>
      <c r="M48" s="112"/>
      <c r="N48" s="112"/>
    </row>
    <row r="49" spans="1:14" x14ac:dyDescent="0.2">
      <c r="A49" s="112"/>
      <c r="B49" s="112"/>
      <c r="C49" s="204" t="s">
        <v>317</v>
      </c>
      <c r="D49" s="205" t="s">
        <v>105</v>
      </c>
      <c r="E49" s="143">
        <v>337639</v>
      </c>
      <c r="F49" s="196"/>
      <c r="G49" s="112"/>
      <c r="H49" s="112"/>
      <c r="I49" s="112"/>
      <c r="J49" s="112"/>
      <c r="K49" s="112"/>
      <c r="L49" s="112"/>
      <c r="M49" s="112"/>
      <c r="N49" s="112"/>
    </row>
    <row r="50" spans="1:14" x14ac:dyDescent="0.2">
      <c r="A50" s="112"/>
      <c r="B50" s="112"/>
      <c r="C50" s="204" t="s">
        <v>318</v>
      </c>
      <c r="D50" s="205" t="s">
        <v>107</v>
      </c>
      <c r="E50" s="143">
        <v>607751</v>
      </c>
      <c r="F50" s="196"/>
      <c r="G50" s="112"/>
      <c r="H50" s="112"/>
      <c r="I50" s="112"/>
      <c r="J50" s="112"/>
      <c r="K50" s="112"/>
      <c r="L50" s="112"/>
      <c r="M50" s="112"/>
      <c r="N50" s="112"/>
    </row>
    <row r="51" spans="1:14" x14ac:dyDescent="0.2">
      <c r="A51" s="112"/>
      <c r="B51" s="112"/>
      <c r="C51" s="206" t="s">
        <v>319</v>
      </c>
      <c r="D51" s="207" t="s">
        <v>109</v>
      </c>
      <c r="E51" s="208">
        <v>3600</v>
      </c>
      <c r="F51" s="196"/>
      <c r="G51" s="112"/>
      <c r="H51" s="112"/>
      <c r="I51" s="112"/>
      <c r="J51" s="112"/>
      <c r="K51" s="112"/>
      <c r="L51" s="112"/>
      <c r="M51" s="112"/>
      <c r="N51" s="112"/>
    </row>
    <row r="52" spans="1:14" hidden="1" x14ac:dyDescent="0.2">
      <c r="A52" s="112"/>
      <c r="B52" s="112"/>
      <c r="C52" s="209"/>
      <c r="D52" s="210"/>
      <c r="E52" s="211">
        <v>0</v>
      </c>
      <c r="F52" s="196"/>
      <c r="G52" s="112"/>
      <c r="H52" s="112"/>
      <c r="I52" s="112"/>
      <c r="J52" s="112"/>
      <c r="K52" s="112"/>
      <c r="L52" s="112"/>
      <c r="M52" s="112"/>
      <c r="N52" s="112"/>
    </row>
    <row r="53" spans="1:14" ht="12" thickBot="1" x14ac:dyDescent="0.25">
      <c r="A53" s="112"/>
      <c r="B53" s="112"/>
      <c r="C53" s="212" t="s">
        <v>320</v>
      </c>
      <c r="D53" s="213" t="s">
        <v>119</v>
      </c>
      <c r="E53" s="152">
        <v>607751</v>
      </c>
      <c r="F53" s="196"/>
      <c r="G53" s="112"/>
      <c r="H53" s="112"/>
      <c r="I53" s="112"/>
      <c r="J53" s="112"/>
      <c r="K53" s="112"/>
      <c r="L53" s="112"/>
      <c r="M53" s="112"/>
      <c r="N53" s="112"/>
    </row>
    <row r="54" spans="1:14" x14ac:dyDescent="0.2">
      <c r="A54" s="112"/>
      <c r="B54" s="112"/>
      <c r="C54" s="328"/>
      <c r="D54" s="196"/>
      <c r="E54" s="196"/>
      <c r="F54" s="196"/>
      <c r="G54" s="112"/>
      <c r="H54" s="112"/>
      <c r="I54" s="112"/>
      <c r="J54" s="112"/>
      <c r="K54" s="112"/>
      <c r="L54" s="112"/>
      <c r="M54" s="112"/>
      <c r="N54" s="112"/>
    </row>
    <row r="55" spans="1:14" x14ac:dyDescent="0.2">
      <c r="A55" s="112"/>
      <c r="B55" s="112"/>
      <c r="C55" s="328"/>
      <c r="D55" s="196"/>
      <c r="E55" s="196"/>
      <c r="F55" s="196"/>
      <c r="G55" s="112"/>
      <c r="H55" s="112"/>
      <c r="I55" s="112"/>
      <c r="J55" s="112"/>
      <c r="K55" s="112"/>
      <c r="L55" s="112"/>
      <c r="M55" s="112"/>
      <c r="N55" s="112"/>
    </row>
    <row r="56" spans="1:14" x14ac:dyDescent="0.2">
      <c r="A56" s="112"/>
      <c r="B56" s="112"/>
      <c r="C56" s="328"/>
      <c r="D56" s="196"/>
      <c r="E56" s="196"/>
      <c r="F56" s="196"/>
      <c r="G56" s="112"/>
      <c r="H56" s="112"/>
      <c r="I56" s="112"/>
      <c r="J56" s="112"/>
      <c r="K56" s="112"/>
      <c r="L56" s="112"/>
      <c r="M56" s="112"/>
      <c r="N56" s="112"/>
    </row>
    <row r="57" spans="1:14" x14ac:dyDescent="0.2">
      <c r="A57" s="112"/>
      <c r="B57" s="112"/>
      <c r="C57" s="328"/>
      <c r="D57" s="196"/>
      <c r="E57" s="196"/>
      <c r="F57" s="196"/>
      <c r="G57" s="112"/>
      <c r="H57" s="112"/>
      <c r="I57" s="112"/>
      <c r="J57" s="112"/>
      <c r="K57" s="112"/>
      <c r="L57" s="112"/>
      <c r="M57" s="112"/>
      <c r="N57" s="112"/>
    </row>
    <row r="58" spans="1:14" x14ac:dyDescent="0.2">
      <c r="A58" s="112"/>
      <c r="B58" s="112"/>
      <c r="C58" s="328"/>
      <c r="D58" s="196"/>
      <c r="E58" s="196"/>
      <c r="F58" s="196"/>
      <c r="G58" s="112"/>
      <c r="H58" s="112"/>
      <c r="I58" s="112"/>
      <c r="J58" s="112"/>
      <c r="K58" s="112"/>
      <c r="L58" s="112"/>
      <c r="M58" s="112"/>
      <c r="N58" s="112"/>
    </row>
    <row r="59" spans="1:14" x14ac:dyDescent="0.2">
      <c r="A59" s="112"/>
      <c r="B59" s="112"/>
      <c r="C59" s="328"/>
      <c r="D59" s="196"/>
      <c r="E59" s="196"/>
      <c r="F59" s="196"/>
      <c r="G59" s="112"/>
      <c r="H59" s="112"/>
      <c r="I59" s="112"/>
      <c r="J59" s="112"/>
      <c r="K59" s="112"/>
      <c r="L59" s="112"/>
      <c r="M59" s="112"/>
      <c r="N59" s="112"/>
    </row>
    <row r="60" spans="1:14" x14ac:dyDescent="0.2">
      <c r="A60" s="112"/>
      <c r="B60" s="112"/>
      <c r="C60" s="328"/>
      <c r="D60" s="196"/>
      <c r="E60" s="196"/>
      <c r="F60" s="196"/>
      <c r="G60" s="112"/>
      <c r="H60" s="112"/>
      <c r="I60" s="112"/>
      <c r="J60" s="112"/>
      <c r="K60" s="112"/>
      <c r="L60" s="112"/>
      <c r="M60" s="112"/>
      <c r="N60" s="112"/>
    </row>
    <row r="61" spans="1:14" x14ac:dyDescent="0.2">
      <c r="A61" s="112"/>
      <c r="B61" s="112"/>
      <c r="C61" s="328"/>
      <c r="D61" s="196"/>
      <c r="E61" s="196"/>
      <c r="F61" s="196"/>
      <c r="G61" s="112"/>
      <c r="H61" s="112"/>
      <c r="I61" s="112"/>
      <c r="J61" s="112"/>
      <c r="K61" s="112"/>
      <c r="L61" s="112"/>
      <c r="M61" s="112"/>
      <c r="N61" s="112"/>
    </row>
    <row r="62" spans="1:14" x14ac:dyDescent="0.2">
      <c r="A62" s="112"/>
      <c r="B62" s="112"/>
      <c r="C62" s="328"/>
      <c r="D62" s="196"/>
      <c r="E62" s="196"/>
      <c r="F62" s="196"/>
      <c r="G62" s="112"/>
      <c r="H62" s="112"/>
      <c r="I62" s="112"/>
      <c r="J62" s="112"/>
      <c r="K62" s="112"/>
      <c r="L62" s="112"/>
      <c r="M62" s="112"/>
      <c r="N62" s="112"/>
    </row>
    <row r="63" spans="1:14" x14ac:dyDescent="0.2">
      <c r="A63" s="112"/>
      <c r="B63" s="112"/>
      <c r="C63" s="328"/>
      <c r="D63" s="196"/>
      <c r="E63" s="196"/>
      <c r="F63" s="196"/>
      <c r="G63" s="112"/>
      <c r="H63" s="112"/>
      <c r="I63" s="112"/>
      <c r="J63" s="112"/>
      <c r="K63" s="112"/>
      <c r="L63" s="112"/>
      <c r="M63" s="112"/>
      <c r="N63" s="112"/>
    </row>
    <row r="64" spans="1:14" x14ac:dyDescent="0.2">
      <c r="A64" s="112"/>
      <c r="B64" s="112"/>
      <c r="C64" s="328"/>
      <c r="D64" s="196"/>
      <c r="E64" s="196"/>
      <c r="F64" s="196"/>
      <c r="G64" s="112"/>
      <c r="H64" s="112"/>
      <c r="I64" s="112"/>
      <c r="J64" s="112"/>
      <c r="K64" s="112"/>
      <c r="L64" s="112"/>
      <c r="M64" s="112"/>
      <c r="N64" s="112"/>
    </row>
    <row r="65" spans="1:14" x14ac:dyDescent="0.2">
      <c r="A65" s="112"/>
      <c r="B65" s="112"/>
      <c r="C65" s="328"/>
      <c r="D65" s="196"/>
      <c r="E65" s="196"/>
      <c r="F65" s="196"/>
      <c r="G65" s="112"/>
      <c r="H65" s="112"/>
      <c r="I65" s="112"/>
      <c r="J65" s="112"/>
      <c r="K65" s="112"/>
      <c r="L65" s="112"/>
      <c r="M65" s="112"/>
      <c r="N65" s="112"/>
    </row>
    <row r="66" spans="1:14" x14ac:dyDescent="0.2">
      <c r="A66" s="112"/>
      <c r="B66" s="112"/>
      <c r="C66" s="328"/>
      <c r="D66" s="196"/>
      <c r="E66" s="196"/>
      <c r="F66" s="196"/>
      <c r="G66" s="112"/>
      <c r="H66" s="112"/>
      <c r="I66" s="112"/>
      <c r="J66" s="112"/>
      <c r="K66" s="112"/>
      <c r="L66" s="112"/>
      <c r="M66" s="112"/>
      <c r="N66" s="112"/>
    </row>
    <row r="67" spans="1:14" x14ac:dyDescent="0.2">
      <c r="A67" s="112"/>
      <c r="B67" s="112"/>
      <c r="C67" s="328"/>
      <c r="D67" s="196"/>
      <c r="E67" s="196"/>
      <c r="F67" s="196"/>
      <c r="G67" s="112"/>
      <c r="H67" s="112"/>
      <c r="I67" s="112"/>
      <c r="J67" s="112"/>
      <c r="K67" s="112"/>
      <c r="L67" s="112"/>
      <c r="M67" s="112"/>
      <c r="N67" s="112"/>
    </row>
    <row r="68" spans="1:14" x14ac:dyDescent="0.2">
      <c r="A68" s="112"/>
      <c r="B68" s="112"/>
      <c r="C68" s="328"/>
      <c r="D68" s="196"/>
      <c r="E68" s="196"/>
      <c r="F68" s="196"/>
      <c r="G68" s="112"/>
      <c r="H68" s="112"/>
      <c r="I68" s="112"/>
      <c r="J68" s="112"/>
      <c r="K68" s="112"/>
      <c r="L68" s="112"/>
      <c r="M68" s="112"/>
      <c r="N68" s="112"/>
    </row>
    <row r="69" spans="1:14" x14ac:dyDescent="0.2">
      <c r="A69" s="112"/>
      <c r="B69" s="112"/>
      <c r="C69" s="328"/>
      <c r="D69" s="196"/>
      <c r="E69" s="196"/>
      <c r="F69" s="196"/>
      <c r="G69" s="112"/>
      <c r="H69" s="112"/>
      <c r="I69" s="112"/>
      <c r="J69" s="112"/>
      <c r="K69" s="112"/>
      <c r="L69" s="112"/>
      <c r="M69" s="112"/>
      <c r="N69" s="112"/>
    </row>
    <row r="70" spans="1:14" x14ac:dyDescent="0.2">
      <c r="A70" s="112"/>
      <c r="B70" s="112"/>
      <c r="C70" s="328"/>
      <c r="D70" s="196"/>
      <c r="E70" s="196"/>
      <c r="F70" s="196"/>
      <c r="G70" s="112"/>
      <c r="H70" s="112"/>
      <c r="I70" s="112"/>
      <c r="J70" s="112"/>
      <c r="K70" s="112"/>
      <c r="L70" s="112"/>
      <c r="M70" s="112"/>
      <c r="N70" s="112"/>
    </row>
    <row r="71" spans="1:14" x14ac:dyDescent="0.2">
      <c r="A71" s="112"/>
      <c r="B71" s="112"/>
      <c r="C71" s="328"/>
      <c r="D71" s="196"/>
      <c r="E71" s="196"/>
      <c r="F71" s="196"/>
      <c r="G71" s="112"/>
      <c r="H71" s="112"/>
      <c r="I71" s="112"/>
      <c r="J71" s="112"/>
      <c r="K71" s="112"/>
      <c r="L71" s="112"/>
      <c r="M71" s="112"/>
      <c r="N71" s="112"/>
    </row>
    <row r="72" spans="1:14" x14ac:dyDescent="0.2">
      <c r="A72" s="112"/>
      <c r="B72" s="112"/>
      <c r="C72" s="328"/>
      <c r="D72" s="196"/>
      <c r="E72" s="196"/>
      <c r="F72" s="196"/>
      <c r="G72" s="112"/>
      <c r="H72" s="112"/>
      <c r="I72" s="112"/>
      <c r="J72" s="112"/>
      <c r="K72" s="112"/>
      <c r="L72" s="112"/>
      <c r="M72" s="112"/>
      <c r="N72" s="112"/>
    </row>
    <row r="73" spans="1:14" x14ac:dyDescent="0.2">
      <c r="A73" s="112"/>
      <c r="B73" s="112"/>
      <c r="C73" s="328"/>
      <c r="D73" s="196"/>
      <c r="E73" s="196"/>
      <c r="F73" s="196"/>
      <c r="G73" s="112"/>
      <c r="H73" s="112"/>
      <c r="I73" s="112"/>
      <c r="J73" s="112"/>
      <c r="K73" s="112"/>
      <c r="L73" s="112"/>
      <c r="M73" s="112"/>
      <c r="N73" s="112"/>
    </row>
    <row r="74" spans="1:14" x14ac:dyDescent="0.2">
      <c r="A74" s="112"/>
      <c r="B74" s="112"/>
      <c r="C74" s="328"/>
      <c r="D74" s="196"/>
      <c r="E74" s="196"/>
      <c r="F74" s="196"/>
      <c r="G74" s="112"/>
      <c r="H74" s="112"/>
      <c r="I74" s="112"/>
      <c r="J74" s="112"/>
      <c r="K74" s="112"/>
      <c r="L74" s="112"/>
      <c r="M74" s="112"/>
      <c r="N74" s="112"/>
    </row>
    <row r="75" spans="1:14" x14ac:dyDescent="0.2">
      <c r="A75" s="112"/>
      <c r="B75" s="112"/>
      <c r="C75" s="328"/>
      <c r="D75" s="196"/>
      <c r="E75" s="196"/>
      <c r="F75" s="196"/>
      <c r="G75" s="112"/>
      <c r="H75" s="112"/>
      <c r="I75" s="112"/>
      <c r="J75" s="112"/>
      <c r="K75" s="112"/>
      <c r="L75" s="112"/>
      <c r="M75" s="112"/>
      <c r="N75" s="112"/>
    </row>
    <row r="76" spans="1:14" x14ac:dyDescent="0.2">
      <c r="A76" s="112"/>
      <c r="B76" s="112"/>
      <c r="C76" s="328"/>
      <c r="D76" s="196"/>
      <c r="E76" s="196"/>
      <c r="F76" s="196"/>
      <c r="G76" s="112"/>
      <c r="H76" s="112"/>
      <c r="I76" s="112"/>
      <c r="J76" s="112"/>
      <c r="K76" s="112"/>
      <c r="L76" s="112"/>
      <c r="M76" s="112"/>
      <c r="N76" s="112"/>
    </row>
    <row r="77" spans="1:14" x14ac:dyDescent="0.2">
      <c r="A77" s="112"/>
      <c r="B77" s="112"/>
      <c r="C77" s="328"/>
      <c r="D77" s="196"/>
      <c r="E77" s="196"/>
      <c r="F77" s="196"/>
      <c r="G77" s="112"/>
      <c r="H77" s="112"/>
      <c r="I77" s="112"/>
      <c r="J77" s="112"/>
      <c r="K77" s="112"/>
      <c r="L77" s="112"/>
      <c r="M77" s="112"/>
      <c r="N77" s="112"/>
    </row>
    <row r="78" spans="1:14" x14ac:dyDescent="0.2">
      <c r="A78" s="112"/>
      <c r="B78" s="112"/>
      <c r="C78" s="328"/>
      <c r="D78" s="196"/>
      <c r="E78" s="196"/>
      <c r="F78" s="196"/>
      <c r="G78" s="112"/>
      <c r="H78" s="112"/>
      <c r="I78" s="112"/>
      <c r="J78" s="112"/>
      <c r="K78" s="112"/>
      <c r="L78" s="112"/>
      <c r="M78" s="112"/>
      <c r="N78" s="112"/>
    </row>
    <row r="79" spans="1:14" x14ac:dyDescent="0.2">
      <c r="A79" s="112"/>
      <c r="B79" s="112"/>
      <c r="C79" s="328"/>
      <c r="D79" s="196"/>
      <c r="E79" s="196"/>
      <c r="F79" s="196"/>
      <c r="G79" s="112"/>
      <c r="H79" s="112"/>
      <c r="I79" s="112"/>
      <c r="J79" s="112"/>
      <c r="K79" s="112"/>
      <c r="L79" s="112"/>
      <c r="M79" s="112"/>
      <c r="N79" s="112"/>
    </row>
    <row r="80" spans="1:14" x14ac:dyDescent="0.2">
      <c r="A80" s="112"/>
      <c r="B80" s="112"/>
      <c r="C80" s="328"/>
      <c r="D80" s="196"/>
      <c r="E80" s="196"/>
      <c r="F80" s="196"/>
      <c r="G80" s="112"/>
      <c r="H80" s="112"/>
      <c r="I80" s="112"/>
      <c r="J80" s="112"/>
      <c r="K80" s="112"/>
      <c r="L80" s="112"/>
      <c r="M80" s="112"/>
      <c r="N80" s="112"/>
    </row>
    <row r="81" spans="1:14" x14ac:dyDescent="0.2">
      <c r="A81" s="112"/>
      <c r="B81" s="112"/>
      <c r="C81" s="328"/>
      <c r="D81" s="196"/>
      <c r="E81" s="196"/>
      <c r="F81" s="196"/>
      <c r="G81" s="112"/>
      <c r="H81" s="112"/>
      <c r="I81" s="112"/>
      <c r="J81" s="112"/>
      <c r="K81" s="112"/>
      <c r="L81" s="112"/>
      <c r="M81" s="112"/>
      <c r="N81" s="112"/>
    </row>
    <row r="82" spans="1:14" x14ac:dyDescent="0.2">
      <c r="A82" s="112"/>
      <c r="B82" s="112"/>
      <c r="C82" s="328"/>
      <c r="D82" s="196"/>
      <c r="E82" s="196"/>
      <c r="F82" s="196"/>
      <c r="G82" s="112"/>
      <c r="H82" s="112"/>
      <c r="I82" s="112"/>
      <c r="J82" s="112"/>
      <c r="K82" s="112"/>
      <c r="L82" s="112"/>
      <c r="M82" s="112"/>
      <c r="N82" s="112"/>
    </row>
    <row r="83" spans="1:14" x14ac:dyDescent="0.2">
      <c r="A83" s="112"/>
      <c r="B83" s="112"/>
      <c r="C83" s="328"/>
      <c r="D83" s="196"/>
      <c r="E83" s="196"/>
      <c r="F83" s="196"/>
      <c r="G83" s="112"/>
      <c r="H83" s="112"/>
      <c r="I83" s="112"/>
      <c r="J83" s="112"/>
      <c r="K83" s="112"/>
      <c r="L83" s="112"/>
      <c r="M83" s="112"/>
      <c r="N83" s="112"/>
    </row>
    <row r="84" spans="1:14" x14ac:dyDescent="0.2">
      <c r="A84" s="112"/>
      <c r="B84" s="112"/>
      <c r="C84" s="328"/>
      <c r="D84" s="196"/>
      <c r="E84" s="196"/>
      <c r="F84" s="196"/>
      <c r="G84" s="112"/>
      <c r="H84" s="112"/>
      <c r="I84" s="112"/>
      <c r="J84" s="112"/>
      <c r="K84" s="112"/>
      <c r="L84" s="112"/>
      <c r="M84" s="112"/>
      <c r="N84" s="112"/>
    </row>
    <row r="85" spans="1:14" x14ac:dyDescent="0.2">
      <c r="A85" s="112"/>
      <c r="B85" s="112"/>
      <c r="C85" s="328"/>
      <c r="D85" s="196"/>
      <c r="E85" s="196"/>
      <c r="F85" s="196"/>
      <c r="G85" s="112"/>
      <c r="H85" s="112"/>
      <c r="I85" s="112"/>
      <c r="J85" s="112"/>
      <c r="K85" s="112"/>
      <c r="L85" s="112"/>
      <c r="M85" s="112"/>
      <c r="N85" s="112"/>
    </row>
    <row r="86" spans="1:14" x14ac:dyDescent="0.2">
      <c r="A86" s="112"/>
      <c r="B86" s="112"/>
      <c r="C86" s="328"/>
      <c r="D86" s="196"/>
      <c r="E86" s="196"/>
      <c r="F86" s="196"/>
      <c r="G86" s="112"/>
      <c r="H86" s="112"/>
      <c r="I86" s="112"/>
      <c r="J86" s="112"/>
      <c r="K86" s="112"/>
      <c r="L86" s="112"/>
      <c r="M86" s="112"/>
      <c r="N86" s="112"/>
    </row>
    <row r="87" spans="1:14" x14ac:dyDescent="0.2">
      <c r="A87" s="112"/>
      <c r="B87" s="112"/>
      <c r="C87" s="328"/>
      <c r="D87" s="196"/>
      <c r="E87" s="196"/>
      <c r="F87" s="196"/>
      <c r="G87" s="112"/>
      <c r="H87" s="112"/>
      <c r="I87" s="112"/>
      <c r="J87" s="112"/>
      <c r="K87" s="112"/>
      <c r="L87" s="112"/>
      <c r="M87" s="112"/>
      <c r="N87" s="112"/>
    </row>
    <row r="88" spans="1:14" x14ac:dyDescent="0.2">
      <c r="A88" s="112"/>
      <c r="B88" s="112"/>
      <c r="C88" s="328"/>
      <c r="D88" s="196"/>
      <c r="E88" s="196"/>
      <c r="F88" s="196"/>
      <c r="G88" s="112"/>
      <c r="H88" s="112"/>
      <c r="I88" s="112"/>
      <c r="J88" s="112"/>
      <c r="K88" s="112"/>
      <c r="L88" s="112"/>
      <c r="M88" s="112"/>
      <c r="N88" s="112"/>
    </row>
    <row r="89" spans="1:14" x14ac:dyDescent="0.2">
      <c r="A89" s="112"/>
      <c r="B89" s="112"/>
      <c r="C89" s="328"/>
      <c r="D89" s="196"/>
      <c r="E89" s="196"/>
      <c r="F89" s="196"/>
      <c r="G89" s="112"/>
      <c r="H89" s="112"/>
      <c r="I89" s="112"/>
      <c r="J89" s="112"/>
      <c r="K89" s="112"/>
      <c r="L89" s="112"/>
      <c r="M89" s="112"/>
      <c r="N89" s="112"/>
    </row>
    <row r="90" spans="1:14" x14ac:dyDescent="0.2">
      <c r="A90" s="112"/>
      <c r="B90" s="112"/>
      <c r="C90" s="328"/>
      <c r="D90" s="196"/>
      <c r="E90" s="196"/>
      <c r="F90" s="196"/>
      <c r="G90" s="112"/>
      <c r="H90" s="112"/>
      <c r="I90" s="112"/>
      <c r="J90" s="112"/>
      <c r="K90" s="112"/>
      <c r="L90" s="112"/>
      <c r="M90" s="112"/>
      <c r="N90" s="112"/>
    </row>
    <row r="91" spans="1:14" x14ac:dyDescent="0.2">
      <c r="A91" s="112"/>
      <c r="B91" s="112"/>
      <c r="C91" s="328"/>
      <c r="D91" s="196"/>
      <c r="E91" s="196"/>
      <c r="F91" s="196"/>
      <c r="G91" s="112"/>
      <c r="H91" s="112"/>
      <c r="I91" s="112"/>
      <c r="J91" s="112"/>
      <c r="K91" s="112"/>
      <c r="L91" s="112"/>
      <c r="M91" s="112"/>
      <c r="N91" s="112"/>
    </row>
    <row r="92" spans="1:14" x14ac:dyDescent="0.2">
      <c r="A92" s="112"/>
      <c r="B92" s="112"/>
      <c r="C92" s="328"/>
      <c r="D92" s="196"/>
      <c r="E92" s="196"/>
      <c r="F92" s="196"/>
      <c r="G92" s="112"/>
      <c r="H92" s="112"/>
      <c r="I92" s="112"/>
      <c r="J92" s="112"/>
      <c r="K92" s="112"/>
      <c r="L92" s="112"/>
      <c r="M92" s="112"/>
      <c r="N92" s="112"/>
    </row>
    <row r="93" spans="1:14" x14ac:dyDescent="0.2">
      <c r="A93" s="112"/>
      <c r="B93" s="112"/>
      <c r="C93" s="328"/>
      <c r="D93" s="196"/>
      <c r="E93" s="196"/>
      <c r="F93" s="196"/>
      <c r="G93" s="112"/>
      <c r="H93" s="112"/>
      <c r="I93" s="112"/>
      <c r="J93" s="112"/>
      <c r="K93" s="112"/>
      <c r="L93" s="112"/>
      <c r="M93" s="112"/>
      <c r="N93" s="112"/>
    </row>
    <row r="94" spans="1:14" x14ac:dyDescent="0.2">
      <c r="A94" s="112"/>
      <c r="B94" s="112"/>
      <c r="C94" s="328"/>
      <c r="D94" s="196"/>
      <c r="E94" s="196"/>
      <c r="F94" s="196"/>
      <c r="G94" s="112"/>
      <c r="H94" s="112"/>
      <c r="I94" s="112"/>
      <c r="J94" s="112"/>
      <c r="K94" s="112"/>
      <c r="L94" s="112"/>
      <c r="M94" s="112"/>
      <c r="N94" s="112"/>
    </row>
    <row r="95" spans="1:14" x14ac:dyDescent="0.2">
      <c r="A95" s="112"/>
      <c r="B95" s="112"/>
      <c r="C95" s="328"/>
      <c r="D95" s="196"/>
      <c r="E95" s="196"/>
      <c r="F95" s="196"/>
      <c r="G95" s="112"/>
      <c r="H95" s="112"/>
      <c r="I95" s="112"/>
      <c r="J95" s="112"/>
      <c r="K95" s="112"/>
      <c r="L95" s="112"/>
      <c r="M95" s="112"/>
      <c r="N95" s="112"/>
    </row>
    <row r="96" spans="1:14" x14ac:dyDescent="0.2">
      <c r="A96" s="112"/>
      <c r="B96" s="112"/>
      <c r="C96" s="328"/>
      <c r="D96" s="196"/>
      <c r="E96" s="196"/>
      <c r="F96" s="196"/>
      <c r="G96" s="112"/>
      <c r="H96" s="112"/>
      <c r="I96" s="112"/>
      <c r="J96" s="112"/>
      <c r="K96" s="112"/>
      <c r="L96" s="112"/>
      <c r="M96" s="112"/>
      <c r="N96" s="112"/>
    </row>
    <row r="97" spans="1:14" x14ac:dyDescent="0.2">
      <c r="A97" s="112"/>
      <c r="B97" s="112"/>
      <c r="C97" s="328"/>
      <c r="D97" s="196"/>
      <c r="E97" s="196"/>
      <c r="F97" s="196"/>
      <c r="G97" s="112"/>
      <c r="H97" s="112"/>
      <c r="I97" s="112"/>
      <c r="J97" s="112"/>
      <c r="K97" s="112"/>
      <c r="L97" s="112"/>
      <c r="M97" s="112"/>
      <c r="N97" s="112"/>
    </row>
    <row r="98" spans="1:14" x14ac:dyDescent="0.2">
      <c r="A98" s="112"/>
      <c r="B98" s="112"/>
      <c r="C98" s="328"/>
      <c r="D98" s="196"/>
      <c r="E98" s="196"/>
      <c r="F98" s="196"/>
      <c r="G98" s="112"/>
      <c r="H98" s="112"/>
      <c r="I98" s="112"/>
      <c r="J98" s="112"/>
      <c r="K98" s="112"/>
      <c r="L98" s="112"/>
      <c r="M98" s="112"/>
      <c r="N98" s="112"/>
    </row>
    <row r="99" spans="1:14" x14ac:dyDescent="0.2">
      <c r="A99" s="112"/>
      <c r="B99" s="112"/>
      <c r="C99" s="328"/>
      <c r="D99" s="196"/>
      <c r="E99" s="196"/>
      <c r="F99" s="196"/>
      <c r="G99" s="112"/>
      <c r="H99" s="112"/>
      <c r="I99" s="112"/>
      <c r="J99" s="112"/>
      <c r="K99" s="112"/>
      <c r="L99" s="112"/>
      <c r="M99" s="112"/>
      <c r="N99" s="112"/>
    </row>
    <row r="100" spans="1:14" x14ac:dyDescent="0.2">
      <c r="A100" s="112"/>
      <c r="B100" s="112"/>
      <c r="C100" s="328"/>
      <c r="D100" s="196"/>
      <c r="E100" s="196"/>
      <c r="F100" s="196"/>
      <c r="G100" s="112"/>
      <c r="H100" s="112"/>
      <c r="I100" s="112"/>
      <c r="J100" s="112"/>
      <c r="K100" s="112"/>
      <c r="L100" s="112"/>
      <c r="M100" s="112"/>
      <c r="N100" s="112"/>
    </row>
    <row r="101" spans="1:14" x14ac:dyDescent="0.2">
      <c r="A101" s="112"/>
      <c r="B101" s="112"/>
      <c r="C101" s="328"/>
      <c r="D101" s="196"/>
      <c r="E101" s="196"/>
      <c r="F101" s="196"/>
      <c r="G101" s="112"/>
      <c r="H101" s="112"/>
      <c r="I101" s="112"/>
      <c r="J101" s="112"/>
      <c r="K101" s="112"/>
      <c r="L101" s="112"/>
      <c r="M101" s="112"/>
      <c r="N101" s="112"/>
    </row>
    <row r="102" spans="1:14" ht="12" thickBot="1" x14ac:dyDescent="0.25">
      <c r="A102" s="112"/>
      <c r="B102" s="112"/>
      <c r="C102" s="328"/>
      <c r="D102" s="196"/>
      <c r="E102" s="196"/>
      <c r="F102" s="196"/>
      <c r="G102" s="112"/>
      <c r="H102" s="112"/>
      <c r="I102" s="112"/>
      <c r="J102" s="112"/>
      <c r="K102" s="112"/>
      <c r="L102" s="112"/>
      <c r="M102" s="112"/>
      <c r="N102" s="112"/>
    </row>
  </sheetData>
  <mergeCells count="4">
    <mergeCell ref="E5:F5"/>
    <mergeCell ref="C7:F7"/>
    <mergeCell ref="C31:F31"/>
    <mergeCell ref="C44:F44"/>
  </mergeCells>
  <hyperlinks>
    <hyperlink ref="A1" location="MAIN!A4" display="MAIN" xr:uid="{00000000-0004-0000-1700-000000000000}"/>
  </hyperlinks>
  <pageMargins left="0.7" right="0.7" top="0.75" bottom="0.75" header="0.3" footer="0.3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Sheet37"/>
  <dimension ref="A1:B501"/>
  <sheetViews>
    <sheetView workbookViewId="0">
      <selection activeCell="K17" sqref="K17"/>
    </sheetView>
  </sheetViews>
  <sheetFormatPr baseColWidth="10" defaultColWidth="9.1640625" defaultRowHeight="11.25" x14ac:dyDescent="0.2"/>
  <cols>
    <col min="1" max="16384" width="9.1640625" style="322"/>
  </cols>
  <sheetData>
    <row r="1" spans="1:2" x14ac:dyDescent="0.2">
      <c r="A1" s="332" t="s">
        <v>471</v>
      </c>
      <c r="B1" s="332" t="s">
        <v>484</v>
      </c>
    </row>
    <row r="2" spans="1:2" x14ac:dyDescent="0.2">
      <c r="A2"/>
      <c r="B2"/>
    </row>
    <row r="3" spans="1:2" x14ac:dyDescent="0.2">
      <c r="A3"/>
      <c r="B3"/>
    </row>
    <row r="4" spans="1:2" x14ac:dyDescent="0.2">
      <c r="A4"/>
      <c r="B4"/>
    </row>
    <row r="5" spans="1:2" x14ac:dyDescent="0.2">
      <c r="A5"/>
      <c r="B5"/>
    </row>
    <row r="6" spans="1:2" x14ac:dyDescent="0.2">
      <c r="A6"/>
      <c r="B6"/>
    </row>
    <row r="7" spans="1:2" x14ac:dyDescent="0.2">
      <c r="A7"/>
      <c r="B7"/>
    </row>
    <row r="8" spans="1:2" x14ac:dyDescent="0.2">
      <c r="A8"/>
      <c r="B8"/>
    </row>
    <row r="9" spans="1:2" x14ac:dyDescent="0.2">
      <c r="A9"/>
      <c r="B9"/>
    </row>
    <row r="10" spans="1:2" x14ac:dyDescent="0.2">
      <c r="A10"/>
      <c r="B10"/>
    </row>
    <row r="11" spans="1:2" x14ac:dyDescent="0.2">
      <c r="A11"/>
      <c r="B11"/>
    </row>
    <row r="12" spans="1:2" x14ac:dyDescent="0.2">
      <c r="A12"/>
      <c r="B12"/>
    </row>
    <row r="13" spans="1:2" x14ac:dyDescent="0.2">
      <c r="A13"/>
      <c r="B13"/>
    </row>
    <row r="14" spans="1:2" x14ac:dyDescent="0.2">
      <c r="A14"/>
      <c r="B14"/>
    </row>
    <row r="15" spans="1:2" x14ac:dyDescent="0.2">
      <c r="A15"/>
      <c r="B15"/>
    </row>
    <row r="16" spans="1:2" x14ac:dyDescent="0.2">
      <c r="A16"/>
      <c r="B16"/>
    </row>
    <row r="17" spans="1:2" x14ac:dyDescent="0.2">
      <c r="A17"/>
      <c r="B17"/>
    </row>
    <row r="18" spans="1:2" x14ac:dyDescent="0.2">
      <c r="A18"/>
      <c r="B18"/>
    </row>
    <row r="19" spans="1:2" x14ac:dyDescent="0.2">
      <c r="A19"/>
      <c r="B19"/>
    </row>
    <row r="20" spans="1:2" x14ac:dyDescent="0.2">
      <c r="A20"/>
      <c r="B20"/>
    </row>
    <row r="21" spans="1:2" x14ac:dyDescent="0.2">
      <c r="A21"/>
      <c r="B21"/>
    </row>
    <row r="22" spans="1:2" x14ac:dyDescent="0.2">
      <c r="A22"/>
      <c r="B22"/>
    </row>
    <row r="23" spans="1:2" x14ac:dyDescent="0.2">
      <c r="A23"/>
      <c r="B23"/>
    </row>
    <row r="24" spans="1:2" x14ac:dyDescent="0.2">
      <c r="A24"/>
      <c r="B24"/>
    </row>
    <row r="25" spans="1:2" x14ac:dyDescent="0.2">
      <c r="A25"/>
      <c r="B25"/>
    </row>
    <row r="26" spans="1:2" x14ac:dyDescent="0.2">
      <c r="A26"/>
      <c r="B26"/>
    </row>
    <row r="27" spans="1:2" x14ac:dyDescent="0.2">
      <c r="A27"/>
      <c r="B27"/>
    </row>
    <row r="28" spans="1:2" x14ac:dyDescent="0.2">
      <c r="A28"/>
      <c r="B28"/>
    </row>
    <row r="29" spans="1:2" x14ac:dyDescent="0.2">
      <c r="A29"/>
      <c r="B29"/>
    </row>
    <row r="30" spans="1:2" x14ac:dyDescent="0.2">
      <c r="A30"/>
      <c r="B30"/>
    </row>
    <row r="31" spans="1:2" x14ac:dyDescent="0.2">
      <c r="A31"/>
      <c r="B31"/>
    </row>
    <row r="32" spans="1:2" x14ac:dyDescent="0.2">
      <c r="A32"/>
      <c r="B32"/>
    </row>
    <row r="33" spans="1:2" x14ac:dyDescent="0.2">
      <c r="A33"/>
      <c r="B33"/>
    </row>
    <row r="34" spans="1:2" x14ac:dyDescent="0.2">
      <c r="A34"/>
      <c r="B34"/>
    </row>
    <row r="35" spans="1:2" x14ac:dyDescent="0.2">
      <c r="A35"/>
      <c r="B35"/>
    </row>
    <row r="36" spans="1:2" x14ac:dyDescent="0.2">
      <c r="A36"/>
      <c r="B36"/>
    </row>
    <row r="37" spans="1:2" x14ac:dyDescent="0.2">
      <c r="A37"/>
      <c r="B37"/>
    </row>
    <row r="38" spans="1:2" x14ac:dyDescent="0.2">
      <c r="A38"/>
      <c r="B38"/>
    </row>
    <row r="39" spans="1:2" x14ac:dyDescent="0.2">
      <c r="A39"/>
      <c r="B39"/>
    </row>
    <row r="40" spans="1:2" x14ac:dyDescent="0.2">
      <c r="A40"/>
      <c r="B40"/>
    </row>
    <row r="41" spans="1:2" x14ac:dyDescent="0.2">
      <c r="A41"/>
      <c r="B41"/>
    </row>
    <row r="42" spans="1:2" x14ac:dyDescent="0.2">
      <c r="A42"/>
      <c r="B42"/>
    </row>
    <row r="43" spans="1:2" x14ac:dyDescent="0.2">
      <c r="A43"/>
      <c r="B43"/>
    </row>
    <row r="44" spans="1:2" x14ac:dyDescent="0.2">
      <c r="A44"/>
      <c r="B44"/>
    </row>
    <row r="45" spans="1:2" x14ac:dyDescent="0.2">
      <c r="A45"/>
      <c r="B45"/>
    </row>
    <row r="46" spans="1:2" x14ac:dyDescent="0.2">
      <c r="A46"/>
      <c r="B46"/>
    </row>
    <row r="47" spans="1:2" x14ac:dyDescent="0.2">
      <c r="A47"/>
      <c r="B47"/>
    </row>
    <row r="48" spans="1:2" x14ac:dyDescent="0.2">
      <c r="A48"/>
      <c r="B48"/>
    </row>
    <row r="49" spans="1:2" x14ac:dyDescent="0.2">
      <c r="A49"/>
      <c r="B49"/>
    </row>
    <row r="50" spans="1:2" x14ac:dyDescent="0.2">
      <c r="A50"/>
      <c r="B50"/>
    </row>
    <row r="51" spans="1:2" x14ac:dyDescent="0.2">
      <c r="A51"/>
      <c r="B51"/>
    </row>
    <row r="52" spans="1:2" x14ac:dyDescent="0.2">
      <c r="A52"/>
      <c r="B52"/>
    </row>
    <row r="53" spans="1:2" x14ac:dyDescent="0.2">
      <c r="A53"/>
      <c r="B53"/>
    </row>
    <row r="54" spans="1:2" x14ac:dyDescent="0.2">
      <c r="A54"/>
      <c r="B54"/>
    </row>
    <row r="55" spans="1:2" x14ac:dyDescent="0.2">
      <c r="A55"/>
      <c r="B55"/>
    </row>
    <row r="56" spans="1:2" x14ac:dyDescent="0.2">
      <c r="A56"/>
      <c r="B56"/>
    </row>
    <row r="57" spans="1:2" x14ac:dyDescent="0.2">
      <c r="A57"/>
      <c r="B57"/>
    </row>
    <row r="58" spans="1:2" x14ac:dyDescent="0.2">
      <c r="A58"/>
      <c r="B58"/>
    </row>
    <row r="59" spans="1:2" x14ac:dyDescent="0.2">
      <c r="A59"/>
      <c r="B59"/>
    </row>
    <row r="60" spans="1:2" x14ac:dyDescent="0.2">
      <c r="A60"/>
      <c r="B60"/>
    </row>
    <row r="61" spans="1:2" x14ac:dyDescent="0.2">
      <c r="A61"/>
      <c r="B61"/>
    </row>
    <row r="62" spans="1:2" x14ac:dyDescent="0.2">
      <c r="A62"/>
      <c r="B62"/>
    </row>
    <row r="63" spans="1:2" x14ac:dyDescent="0.2">
      <c r="A63"/>
      <c r="B63"/>
    </row>
    <row r="64" spans="1:2" x14ac:dyDescent="0.2">
      <c r="A64"/>
      <c r="B64"/>
    </row>
    <row r="65" spans="1:2" x14ac:dyDescent="0.2">
      <c r="A65"/>
      <c r="B65"/>
    </row>
    <row r="66" spans="1:2" x14ac:dyDescent="0.2">
      <c r="A66"/>
      <c r="B66"/>
    </row>
    <row r="67" spans="1:2" x14ac:dyDescent="0.2">
      <c r="A67"/>
      <c r="B67"/>
    </row>
    <row r="68" spans="1:2" x14ac:dyDescent="0.2">
      <c r="A68"/>
      <c r="B68"/>
    </row>
    <row r="69" spans="1:2" x14ac:dyDescent="0.2">
      <c r="A69"/>
      <c r="B69"/>
    </row>
    <row r="70" spans="1:2" x14ac:dyDescent="0.2">
      <c r="A70"/>
      <c r="B70"/>
    </row>
    <row r="71" spans="1:2" x14ac:dyDescent="0.2">
      <c r="A71"/>
      <c r="B71"/>
    </row>
    <row r="72" spans="1:2" x14ac:dyDescent="0.2">
      <c r="A72"/>
      <c r="B72"/>
    </row>
    <row r="73" spans="1:2" x14ac:dyDescent="0.2">
      <c r="A73"/>
      <c r="B73"/>
    </row>
    <row r="74" spans="1:2" x14ac:dyDescent="0.2">
      <c r="A74"/>
      <c r="B74"/>
    </row>
    <row r="75" spans="1:2" x14ac:dyDescent="0.2">
      <c r="A75"/>
      <c r="B75"/>
    </row>
    <row r="76" spans="1:2" x14ac:dyDescent="0.2">
      <c r="A76"/>
      <c r="B76"/>
    </row>
    <row r="77" spans="1:2" x14ac:dyDescent="0.2">
      <c r="A77"/>
      <c r="B77"/>
    </row>
    <row r="78" spans="1:2" x14ac:dyDescent="0.2">
      <c r="A78"/>
      <c r="B78"/>
    </row>
    <row r="79" spans="1:2" x14ac:dyDescent="0.2">
      <c r="A79"/>
      <c r="B79"/>
    </row>
    <row r="80" spans="1:2" x14ac:dyDescent="0.2">
      <c r="A80"/>
      <c r="B80"/>
    </row>
    <row r="81" spans="1:2" x14ac:dyDescent="0.2">
      <c r="A81"/>
      <c r="B81"/>
    </row>
    <row r="82" spans="1:2" x14ac:dyDescent="0.2">
      <c r="A82"/>
      <c r="B82"/>
    </row>
    <row r="83" spans="1:2" x14ac:dyDescent="0.2">
      <c r="A83"/>
      <c r="B83"/>
    </row>
    <row r="84" spans="1:2" x14ac:dyDescent="0.2">
      <c r="A84"/>
      <c r="B84"/>
    </row>
    <row r="85" spans="1:2" x14ac:dyDescent="0.2">
      <c r="A85"/>
      <c r="B85"/>
    </row>
    <row r="86" spans="1:2" x14ac:dyDescent="0.2">
      <c r="A86"/>
      <c r="B86"/>
    </row>
    <row r="87" spans="1:2" x14ac:dyDescent="0.2">
      <c r="A87"/>
      <c r="B87"/>
    </row>
    <row r="88" spans="1:2" x14ac:dyDescent="0.2">
      <c r="A88"/>
      <c r="B88"/>
    </row>
    <row r="89" spans="1:2" x14ac:dyDescent="0.2">
      <c r="A89"/>
      <c r="B89"/>
    </row>
    <row r="90" spans="1:2" x14ac:dyDescent="0.2">
      <c r="A90"/>
      <c r="B90"/>
    </row>
    <row r="91" spans="1:2" x14ac:dyDescent="0.2">
      <c r="A91"/>
      <c r="B91"/>
    </row>
    <row r="92" spans="1:2" x14ac:dyDescent="0.2">
      <c r="A92"/>
      <c r="B92"/>
    </row>
    <row r="93" spans="1:2" x14ac:dyDescent="0.2">
      <c r="A93"/>
      <c r="B93"/>
    </row>
    <row r="94" spans="1:2" x14ac:dyDescent="0.2">
      <c r="A94"/>
      <c r="B94"/>
    </row>
    <row r="95" spans="1:2" x14ac:dyDescent="0.2">
      <c r="A95"/>
      <c r="B95"/>
    </row>
    <row r="96" spans="1:2" x14ac:dyDescent="0.2">
      <c r="A96"/>
      <c r="B96"/>
    </row>
    <row r="97" spans="1:2" x14ac:dyDescent="0.2">
      <c r="A97"/>
      <c r="B97"/>
    </row>
    <row r="98" spans="1:2" x14ac:dyDescent="0.2">
      <c r="A98"/>
      <c r="B98"/>
    </row>
    <row r="99" spans="1:2" x14ac:dyDescent="0.2">
      <c r="A99"/>
      <c r="B99"/>
    </row>
    <row r="100" spans="1:2" x14ac:dyDescent="0.2">
      <c r="A100"/>
      <c r="B100"/>
    </row>
    <row r="101" spans="1:2" x14ac:dyDescent="0.2">
      <c r="A101"/>
      <c r="B101"/>
    </row>
    <row r="102" spans="1:2" x14ac:dyDescent="0.2">
      <c r="A102"/>
      <c r="B102"/>
    </row>
    <row r="103" spans="1:2" x14ac:dyDescent="0.2">
      <c r="A103"/>
      <c r="B103"/>
    </row>
    <row r="104" spans="1:2" x14ac:dyDescent="0.2">
      <c r="A104"/>
      <c r="B104"/>
    </row>
    <row r="105" spans="1:2" x14ac:dyDescent="0.2">
      <c r="A105"/>
      <c r="B105"/>
    </row>
    <row r="106" spans="1:2" x14ac:dyDescent="0.2">
      <c r="A106"/>
      <c r="B106"/>
    </row>
    <row r="107" spans="1:2" x14ac:dyDescent="0.2">
      <c r="A107"/>
      <c r="B107"/>
    </row>
    <row r="108" spans="1:2" x14ac:dyDescent="0.2">
      <c r="A108"/>
      <c r="B108"/>
    </row>
    <row r="109" spans="1:2" x14ac:dyDescent="0.2">
      <c r="A109"/>
      <c r="B109"/>
    </row>
    <row r="110" spans="1:2" x14ac:dyDescent="0.2">
      <c r="A110"/>
      <c r="B110"/>
    </row>
    <row r="111" spans="1:2" x14ac:dyDescent="0.2">
      <c r="A111"/>
      <c r="B111"/>
    </row>
    <row r="112" spans="1:2" x14ac:dyDescent="0.2">
      <c r="A112"/>
      <c r="B112"/>
    </row>
    <row r="113" spans="1:2" x14ac:dyDescent="0.2">
      <c r="A113"/>
      <c r="B113"/>
    </row>
    <row r="114" spans="1:2" x14ac:dyDescent="0.2">
      <c r="A114"/>
      <c r="B114"/>
    </row>
    <row r="115" spans="1:2" x14ac:dyDescent="0.2">
      <c r="A115"/>
      <c r="B115"/>
    </row>
    <row r="116" spans="1:2" x14ac:dyDescent="0.2">
      <c r="A116"/>
      <c r="B116"/>
    </row>
    <row r="117" spans="1:2" x14ac:dyDescent="0.2">
      <c r="A117"/>
      <c r="B117"/>
    </row>
    <row r="118" spans="1:2" x14ac:dyDescent="0.2">
      <c r="A118"/>
      <c r="B118"/>
    </row>
    <row r="119" spans="1:2" x14ac:dyDescent="0.2">
      <c r="A119"/>
      <c r="B119"/>
    </row>
    <row r="120" spans="1:2" x14ac:dyDescent="0.2">
      <c r="A120"/>
      <c r="B120"/>
    </row>
    <row r="121" spans="1:2" x14ac:dyDescent="0.2">
      <c r="A121"/>
      <c r="B121"/>
    </row>
    <row r="122" spans="1:2" x14ac:dyDescent="0.2">
      <c r="A122"/>
      <c r="B122"/>
    </row>
    <row r="123" spans="1:2" x14ac:dyDescent="0.2">
      <c r="A123"/>
      <c r="B123"/>
    </row>
    <row r="124" spans="1:2" x14ac:dyDescent="0.2">
      <c r="A124"/>
      <c r="B124"/>
    </row>
    <row r="125" spans="1:2" x14ac:dyDescent="0.2">
      <c r="A125"/>
      <c r="B125"/>
    </row>
    <row r="126" spans="1:2" x14ac:dyDescent="0.2">
      <c r="A126"/>
      <c r="B126"/>
    </row>
    <row r="127" spans="1:2" x14ac:dyDescent="0.2">
      <c r="A127"/>
      <c r="B127"/>
    </row>
    <row r="128" spans="1:2" x14ac:dyDescent="0.2">
      <c r="A128"/>
      <c r="B128"/>
    </row>
    <row r="129" spans="1:2" x14ac:dyDescent="0.2">
      <c r="A129"/>
      <c r="B129"/>
    </row>
    <row r="130" spans="1:2" x14ac:dyDescent="0.2">
      <c r="A130"/>
      <c r="B130"/>
    </row>
    <row r="131" spans="1:2" x14ac:dyDescent="0.2">
      <c r="A131"/>
      <c r="B131"/>
    </row>
    <row r="132" spans="1:2" x14ac:dyDescent="0.2">
      <c r="A132"/>
      <c r="B132"/>
    </row>
    <row r="133" spans="1:2" x14ac:dyDescent="0.2">
      <c r="A133"/>
      <c r="B133"/>
    </row>
    <row r="134" spans="1:2" x14ac:dyDescent="0.2">
      <c r="A134"/>
      <c r="B134"/>
    </row>
    <row r="135" spans="1:2" x14ac:dyDescent="0.2">
      <c r="A135"/>
      <c r="B135"/>
    </row>
    <row r="136" spans="1:2" x14ac:dyDescent="0.2">
      <c r="A136"/>
      <c r="B136"/>
    </row>
    <row r="137" spans="1:2" x14ac:dyDescent="0.2">
      <c r="A137"/>
      <c r="B137"/>
    </row>
    <row r="138" spans="1:2" x14ac:dyDescent="0.2">
      <c r="A138"/>
      <c r="B138"/>
    </row>
    <row r="139" spans="1:2" x14ac:dyDescent="0.2">
      <c r="A139"/>
      <c r="B139"/>
    </row>
    <row r="140" spans="1:2" x14ac:dyDescent="0.2">
      <c r="A140"/>
      <c r="B140"/>
    </row>
    <row r="141" spans="1:2" x14ac:dyDescent="0.2">
      <c r="A141"/>
      <c r="B141"/>
    </row>
    <row r="142" spans="1:2" x14ac:dyDescent="0.2">
      <c r="A142"/>
      <c r="B142"/>
    </row>
    <row r="143" spans="1:2" x14ac:dyDescent="0.2">
      <c r="A143"/>
      <c r="B143"/>
    </row>
    <row r="144" spans="1:2" x14ac:dyDescent="0.2">
      <c r="A144"/>
      <c r="B144"/>
    </row>
    <row r="145" spans="1:2" x14ac:dyDescent="0.2">
      <c r="A145"/>
      <c r="B145"/>
    </row>
    <row r="146" spans="1:2" x14ac:dyDescent="0.2">
      <c r="A146"/>
      <c r="B146"/>
    </row>
    <row r="147" spans="1:2" x14ac:dyDescent="0.2">
      <c r="A147"/>
      <c r="B147"/>
    </row>
    <row r="148" spans="1:2" x14ac:dyDescent="0.2">
      <c r="A148"/>
      <c r="B148"/>
    </row>
    <row r="149" spans="1:2" x14ac:dyDescent="0.2">
      <c r="A149"/>
      <c r="B149"/>
    </row>
    <row r="150" spans="1:2" x14ac:dyDescent="0.2">
      <c r="A150"/>
      <c r="B150"/>
    </row>
    <row r="151" spans="1:2" x14ac:dyDescent="0.2">
      <c r="A151"/>
      <c r="B151"/>
    </row>
    <row r="152" spans="1:2" x14ac:dyDescent="0.2">
      <c r="A152"/>
      <c r="B152"/>
    </row>
    <row r="153" spans="1:2" x14ac:dyDescent="0.2">
      <c r="A153"/>
      <c r="B153"/>
    </row>
    <row r="154" spans="1:2" x14ac:dyDescent="0.2">
      <c r="A154"/>
      <c r="B154"/>
    </row>
    <row r="155" spans="1:2" x14ac:dyDescent="0.2">
      <c r="A155"/>
      <c r="B155"/>
    </row>
    <row r="156" spans="1:2" x14ac:dyDescent="0.2">
      <c r="A156"/>
      <c r="B156"/>
    </row>
    <row r="157" spans="1:2" x14ac:dyDescent="0.2">
      <c r="A157"/>
      <c r="B157"/>
    </row>
    <row r="158" spans="1:2" x14ac:dyDescent="0.2">
      <c r="A158"/>
      <c r="B158"/>
    </row>
    <row r="159" spans="1:2" x14ac:dyDescent="0.2">
      <c r="A159"/>
      <c r="B159"/>
    </row>
    <row r="160" spans="1:2" x14ac:dyDescent="0.2">
      <c r="A160"/>
      <c r="B160"/>
    </row>
    <row r="161" spans="1:2" x14ac:dyDescent="0.2">
      <c r="A161"/>
      <c r="B161"/>
    </row>
    <row r="162" spans="1:2" x14ac:dyDescent="0.2">
      <c r="A162"/>
      <c r="B162"/>
    </row>
    <row r="163" spans="1:2" x14ac:dyDescent="0.2">
      <c r="A163"/>
      <c r="B163"/>
    </row>
    <row r="164" spans="1:2" x14ac:dyDescent="0.2">
      <c r="A164"/>
      <c r="B164"/>
    </row>
    <row r="165" spans="1:2" x14ac:dyDescent="0.2">
      <c r="A165"/>
      <c r="B165"/>
    </row>
    <row r="166" spans="1:2" x14ac:dyDescent="0.2">
      <c r="A166"/>
      <c r="B166"/>
    </row>
    <row r="167" spans="1:2" x14ac:dyDescent="0.2">
      <c r="A167"/>
      <c r="B167"/>
    </row>
    <row r="168" spans="1:2" x14ac:dyDescent="0.2">
      <c r="A168"/>
      <c r="B168"/>
    </row>
    <row r="169" spans="1:2" x14ac:dyDescent="0.2">
      <c r="A169"/>
      <c r="B169"/>
    </row>
    <row r="170" spans="1:2" x14ac:dyDescent="0.2">
      <c r="A170"/>
      <c r="B170"/>
    </row>
    <row r="171" spans="1:2" x14ac:dyDescent="0.2">
      <c r="A171"/>
      <c r="B171"/>
    </row>
    <row r="172" spans="1:2" x14ac:dyDescent="0.2">
      <c r="A172"/>
      <c r="B172"/>
    </row>
    <row r="173" spans="1:2" x14ac:dyDescent="0.2">
      <c r="A173"/>
      <c r="B173"/>
    </row>
    <row r="174" spans="1:2" x14ac:dyDescent="0.2">
      <c r="A174"/>
      <c r="B174"/>
    </row>
    <row r="175" spans="1:2" x14ac:dyDescent="0.2">
      <c r="A175"/>
      <c r="B175"/>
    </row>
    <row r="176" spans="1:2" x14ac:dyDescent="0.2">
      <c r="A176"/>
      <c r="B176"/>
    </row>
    <row r="177" spans="1:2" x14ac:dyDescent="0.2">
      <c r="A177"/>
      <c r="B177"/>
    </row>
    <row r="178" spans="1:2" x14ac:dyDescent="0.2">
      <c r="A178"/>
      <c r="B178"/>
    </row>
    <row r="179" spans="1:2" x14ac:dyDescent="0.2">
      <c r="A179"/>
      <c r="B179"/>
    </row>
    <row r="180" spans="1:2" x14ac:dyDescent="0.2">
      <c r="A180"/>
      <c r="B180"/>
    </row>
    <row r="181" spans="1:2" x14ac:dyDescent="0.2">
      <c r="A181"/>
      <c r="B181"/>
    </row>
    <row r="182" spans="1:2" x14ac:dyDescent="0.2">
      <c r="A182"/>
      <c r="B182"/>
    </row>
    <row r="183" spans="1:2" x14ac:dyDescent="0.2">
      <c r="A183"/>
      <c r="B183"/>
    </row>
    <row r="184" spans="1:2" x14ac:dyDescent="0.2">
      <c r="A184"/>
      <c r="B184"/>
    </row>
    <row r="185" spans="1:2" x14ac:dyDescent="0.2">
      <c r="A185"/>
      <c r="B185"/>
    </row>
    <row r="186" spans="1:2" x14ac:dyDescent="0.2">
      <c r="A186"/>
      <c r="B186"/>
    </row>
    <row r="187" spans="1:2" x14ac:dyDescent="0.2">
      <c r="A187"/>
      <c r="B187"/>
    </row>
    <row r="188" spans="1:2" x14ac:dyDescent="0.2">
      <c r="A188"/>
      <c r="B188"/>
    </row>
    <row r="189" spans="1:2" x14ac:dyDescent="0.2">
      <c r="A189"/>
      <c r="B189"/>
    </row>
    <row r="190" spans="1:2" x14ac:dyDescent="0.2">
      <c r="A190"/>
      <c r="B190"/>
    </row>
    <row r="191" spans="1:2" x14ac:dyDescent="0.2">
      <c r="A191"/>
      <c r="B191"/>
    </row>
    <row r="192" spans="1:2" x14ac:dyDescent="0.2">
      <c r="A192"/>
      <c r="B192"/>
    </row>
    <row r="193" spans="1:2" x14ac:dyDescent="0.2">
      <c r="A193"/>
      <c r="B193"/>
    </row>
    <row r="194" spans="1:2" x14ac:dyDescent="0.2">
      <c r="A194"/>
      <c r="B194"/>
    </row>
    <row r="195" spans="1:2" x14ac:dyDescent="0.2">
      <c r="A195"/>
      <c r="B195"/>
    </row>
    <row r="196" spans="1:2" x14ac:dyDescent="0.2">
      <c r="A196"/>
      <c r="B196"/>
    </row>
    <row r="197" spans="1:2" x14ac:dyDescent="0.2">
      <c r="A197"/>
      <c r="B197"/>
    </row>
    <row r="198" spans="1:2" x14ac:dyDescent="0.2">
      <c r="A198"/>
      <c r="B198"/>
    </row>
    <row r="199" spans="1:2" x14ac:dyDescent="0.2">
      <c r="A199"/>
      <c r="B199"/>
    </row>
    <row r="200" spans="1:2" x14ac:dyDescent="0.2">
      <c r="A200"/>
      <c r="B200"/>
    </row>
    <row r="201" spans="1:2" x14ac:dyDescent="0.2">
      <c r="A201"/>
      <c r="B201"/>
    </row>
    <row r="202" spans="1:2" x14ac:dyDescent="0.2">
      <c r="A202"/>
      <c r="B202"/>
    </row>
    <row r="203" spans="1:2" x14ac:dyDescent="0.2">
      <c r="A203"/>
      <c r="B203"/>
    </row>
    <row r="204" spans="1:2" x14ac:dyDescent="0.2">
      <c r="A204"/>
      <c r="B204"/>
    </row>
    <row r="205" spans="1:2" x14ac:dyDescent="0.2">
      <c r="A205"/>
      <c r="B205"/>
    </row>
    <row r="206" spans="1:2" x14ac:dyDescent="0.2">
      <c r="A206"/>
      <c r="B206"/>
    </row>
    <row r="207" spans="1:2" x14ac:dyDescent="0.2">
      <c r="A207"/>
      <c r="B207"/>
    </row>
    <row r="208" spans="1:2" x14ac:dyDescent="0.2">
      <c r="A208"/>
      <c r="B208"/>
    </row>
    <row r="209" spans="1:2" x14ac:dyDescent="0.2">
      <c r="A209"/>
      <c r="B209"/>
    </row>
    <row r="210" spans="1:2" x14ac:dyDescent="0.2">
      <c r="A210"/>
      <c r="B210"/>
    </row>
    <row r="211" spans="1:2" x14ac:dyDescent="0.2">
      <c r="A211"/>
      <c r="B211"/>
    </row>
    <row r="212" spans="1:2" x14ac:dyDescent="0.2">
      <c r="A212"/>
      <c r="B212"/>
    </row>
    <row r="213" spans="1:2" x14ac:dyDescent="0.2">
      <c r="A213"/>
      <c r="B213"/>
    </row>
    <row r="214" spans="1:2" x14ac:dyDescent="0.2">
      <c r="A214"/>
      <c r="B214"/>
    </row>
    <row r="215" spans="1:2" x14ac:dyDescent="0.2">
      <c r="A215"/>
      <c r="B215"/>
    </row>
    <row r="216" spans="1:2" x14ac:dyDescent="0.2">
      <c r="A216"/>
      <c r="B216"/>
    </row>
    <row r="217" spans="1:2" x14ac:dyDescent="0.2">
      <c r="A217"/>
      <c r="B217"/>
    </row>
    <row r="218" spans="1:2" x14ac:dyDescent="0.2">
      <c r="A218"/>
      <c r="B218"/>
    </row>
    <row r="219" spans="1:2" x14ac:dyDescent="0.2">
      <c r="A219"/>
      <c r="B219"/>
    </row>
    <row r="220" spans="1:2" x14ac:dyDescent="0.2">
      <c r="A220"/>
      <c r="B220"/>
    </row>
    <row r="221" spans="1:2" x14ac:dyDescent="0.2">
      <c r="A221"/>
      <c r="B221"/>
    </row>
    <row r="222" spans="1:2" x14ac:dyDescent="0.2">
      <c r="A222"/>
      <c r="B222"/>
    </row>
    <row r="223" spans="1:2" x14ac:dyDescent="0.2">
      <c r="A223"/>
      <c r="B223"/>
    </row>
    <row r="224" spans="1:2" x14ac:dyDescent="0.2">
      <c r="A224"/>
      <c r="B224"/>
    </row>
    <row r="225" spans="1:2" x14ac:dyDescent="0.2">
      <c r="A225"/>
      <c r="B225"/>
    </row>
    <row r="226" spans="1:2" x14ac:dyDescent="0.2">
      <c r="A226"/>
      <c r="B226"/>
    </row>
    <row r="227" spans="1:2" x14ac:dyDescent="0.2">
      <c r="A227"/>
      <c r="B227"/>
    </row>
    <row r="228" spans="1:2" x14ac:dyDescent="0.2">
      <c r="A228"/>
      <c r="B228"/>
    </row>
    <row r="229" spans="1:2" x14ac:dyDescent="0.2">
      <c r="A229"/>
      <c r="B229"/>
    </row>
    <row r="230" spans="1:2" x14ac:dyDescent="0.2">
      <c r="A230"/>
      <c r="B230"/>
    </row>
    <row r="231" spans="1:2" x14ac:dyDescent="0.2">
      <c r="A231"/>
      <c r="B231"/>
    </row>
    <row r="232" spans="1:2" x14ac:dyDescent="0.2">
      <c r="A232"/>
      <c r="B232"/>
    </row>
    <row r="233" spans="1:2" x14ac:dyDescent="0.2">
      <c r="A233"/>
      <c r="B233"/>
    </row>
    <row r="234" spans="1:2" x14ac:dyDescent="0.2">
      <c r="A234"/>
      <c r="B234"/>
    </row>
    <row r="235" spans="1:2" x14ac:dyDescent="0.2">
      <c r="A235"/>
      <c r="B235"/>
    </row>
    <row r="236" spans="1:2" x14ac:dyDescent="0.2">
      <c r="A236"/>
      <c r="B236"/>
    </row>
    <row r="237" spans="1:2" x14ac:dyDescent="0.2">
      <c r="A237"/>
      <c r="B237"/>
    </row>
    <row r="238" spans="1:2" x14ac:dyDescent="0.2">
      <c r="A238"/>
      <c r="B238"/>
    </row>
    <row r="239" spans="1:2" x14ac:dyDescent="0.2">
      <c r="A239"/>
      <c r="B239"/>
    </row>
    <row r="240" spans="1:2" x14ac:dyDescent="0.2">
      <c r="A240"/>
      <c r="B240"/>
    </row>
    <row r="241" spans="1:2" x14ac:dyDescent="0.2">
      <c r="A241"/>
      <c r="B241"/>
    </row>
    <row r="242" spans="1:2" x14ac:dyDescent="0.2">
      <c r="A242"/>
      <c r="B242"/>
    </row>
    <row r="243" spans="1:2" x14ac:dyDescent="0.2">
      <c r="A243"/>
      <c r="B243"/>
    </row>
    <row r="244" spans="1:2" x14ac:dyDescent="0.2">
      <c r="A244"/>
      <c r="B244"/>
    </row>
    <row r="245" spans="1:2" x14ac:dyDescent="0.2">
      <c r="A245"/>
      <c r="B245"/>
    </row>
    <row r="246" spans="1:2" x14ac:dyDescent="0.2">
      <c r="A246"/>
      <c r="B246"/>
    </row>
    <row r="247" spans="1:2" x14ac:dyDescent="0.2">
      <c r="A247"/>
      <c r="B247"/>
    </row>
    <row r="248" spans="1:2" x14ac:dyDescent="0.2">
      <c r="A248"/>
      <c r="B248"/>
    </row>
    <row r="249" spans="1:2" x14ac:dyDescent="0.2">
      <c r="A249"/>
      <c r="B249"/>
    </row>
    <row r="250" spans="1:2" x14ac:dyDescent="0.2">
      <c r="A250"/>
      <c r="B250"/>
    </row>
    <row r="251" spans="1:2" x14ac:dyDescent="0.2">
      <c r="A251"/>
      <c r="B251"/>
    </row>
    <row r="252" spans="1:2" x14ac:dyDescent="0.2">
      <c r="A252"/>
      <c r="B252"/>
    </row>
    <row r="253" spans="1:2" x14ac:dyDescent="0.2">
      <c r="A253"/>
      <c r="B253"/>
    </row>
    <row r="254" spans="1:2" x14ac:dyDescent="0.2">
      <c r="A254"/>
      <c r="B254"/>
    </row>
    <row r="255" spans="1:2" x14ac:dyDescent="0.2">
      <c r="A255"/>
      <c r="B255"/>
    </row>
    <row r="256" spans="1:2" x14ac:dyDescent="0.2">
      <c r="A256"/>
      <c r="B256"/>
    </row>
    <row r="257" spans="1:2" x14ac:dyDescent="0.2">
      <c r="A257"/>
      <c r="B257"/>
    </row>
    <row r="258" spans="1:2" x14ac:dyDescent="0.2">
      <c r="A258"/>
      <c r="B258"/>
    </row>
    <row r="259" spans="1:2" x14ac:dyDescent="0.2">
      <c r="A259"/>
      <c r="B259"/>
    </row>
    <row r="260" spans="1:2" x14ac:dyDescent="0.2">
      <c r="A260"/>
      <c r="B260"/>
    </row>
    <row r="261" spans="1:2" x14ac:dyDescent="0.2">
      <c r="A261"/>
      <c r="B261"/>
    </row>
    <row r="262" spans="1:2" x14ac:dyDescent="0.2">
      <c r="A262"/>
      <c r="B262"/>
    </row>
    <row r="263" spans="1:2" x14ac:dyDescent="0.2">
      <c r="A263"/>
      <c r="B263"/>
    </row>
    <row r="264" spans="1:2" x14ac:dyDescent="0.2">
      <c r="A264"/>
      <c r="B264"/>
    </row>
    <row r="265" spans="1:2" x14ac:dyDescent="0.2">
      <c r="A265"/>
      <c r="B265"/>
    </row>
    <row r="266" spans="1:2" x14ac:dyDescent="0.2">
      <c r="A266"/>
      <c r="B266"/>
    </row>
    <row r="267" spans="1:2" x14ac:dyDescent="0.2">
      <c r="A267"/>
      <c r="B267"/>
    </row>
    <row r="268" spans="1:2" x14ac:dyDescent="0.2">
      <c r="A268"/>
      <c r="B268"/>
    </row>
    <row r="269" spans="1:2" x14ac:dyDescent="0.2">
      <c r="A269"/>
      <c r="B269"/>
    </row>
    <row r="270" spans="1:2" x14ac:dyDescent="0.2">
      <c r="A270"/>
      <c r="B270"/>
    </row>
    <row r="271" spans="1:2" x14ac:dyDescent="0.2">
      <c r="A271"/>
      <c r="B271"/>
    </row>
    <row r="272" spans="1:2" x14ac:dyDescent="0.2">
      <c r="A272"/>
      <c r="B272"/>
    </row>
    <row r="273" spans="1:2" x14ac:dyDescent="0.2">
      <c r="A273"/>
      <c r="B273"/>
    </row>
    <row r="274" spans="1:2" x14ac:dyDescent="0.2">
      <c r="A274"/>
      <c r="B274"/>
    </row>
    <row r="275" spans="1:2" x14ac:dyDescent="0.2">
      <c r="A275"/>
      <c r="B275"/>
    </row>
    <row r="276" spans="1:2" x14ac:dyDescent="0.2">
      <c r="A276"/>
      <c r="B276"/>
    </row>
    <row r="277" spans="1:2" x14ac:dyDescent="0.2">
      <c r="A277"/>
      <c r="B277"/>
    </row>
    <row r="278" spans="1:2" x14ac:dyDescent="0.2">
      <c r="A278"/>
      <c r="B278"/>
    </row>
    <row r="279" spans="1:2" x14ac:dyDescent="0.2">
      <c r="A279"/>
      <c r="B279"/>
    </row>
    <row r="280" spans="1:2" x14ac:dyDescent="0.2">
      <c r="A280"/>
      <c r="B280"/>
    </row>
    <row r="281" spans="1:2" x14ac:dyDescent="0.2">
      <c r="A281"/>
      <c r="B281"/>
    </row>
    <row r="282" spans="1:2" x14ac:dyDescent="0.2">
      <c r="A282"/>
      <c r="B282"/>
    </row>
    <row r="283" spans="1:2" x14ac:dyDescent="0.2">
      <c r="A283"/>
      <c r="B283"/>
    </row>
    <row r="284" spans="1:2" x14ac:dyDescent="0.2">
      <c r="A284"/>
      <c r="B284"/>
    </row>
    <row r="285" spans="1:2" x14ac:dyDescent="0.2">
      <c r="A285"/>
      <c r="B285"/>
    </row>
    <row r="286" spans="1:2" x14ac:dyDescent="0.2">
      <c r="A286"/>
      <c r="B286"/>
    </row>
    <row r="287" spans="1:2" x14ac:dyDescent="0.2">
      <c r="A287"/>
      <c r="B287"/>
    </row>
    <row r="288" spans="1:2" x14ac:dyDescent="0.2">
      <c r="A288"/>
      <c r="B288"/>
    </row>
    <row r="289" spans="1:2" x14ac:dyDescent="0.2">
      <c r="A289"/>
      <c r="B289"/>
    </row>
    <row r="290" spans="1:2" x14ac:dyDescent="0.2">
      <c r="A290"/>
      <c r="B290"/>
    </row>
    <row r="291" spans="1:2" x14ac:dyDescent="0.2">
      <c r="A291"/>
      <c r="B291"/>
    </row>
    <row r="292" spans="1:2" x14ac:dyDescent="0.2">
      <c r="A292"/>
      <c r="B292"/>
    </row>
    <row r="293" spans="1:2" x14ac:dyDescent="0.2">
      <c r="A293"/>
      <c r="B293"/>
    </row>
    <row r="294" spans="1:2" x14ac:dyDescent="0.2">
      <c r="A294"/>
      <c r="B294"/>
    </row>
    <row r="295" spans="1:2" x14ac:dyDescent="0.2">
      <c r="A295"/>
      <c r="B295"/>
    </row>
    <row r="296" spans="1:2" x14ac:dyDescent="0.2">
      <c r="A296"/>
      <c r="B296"/>
    </row>
    <row r="297" spans="1:2" x14ac:dyDescent="0.2">
      <c r="A297"/>
      <c r="B297"/>
    </row>
    <row r="298" spans="1:2" x14ac:dyDescent="0.2">
      <c r="A298"/>
      <c r="B298"/>
    </row>
    <row r="299" spans="1:2" x14ac:dyDescent="0.2">
      <c r="A299"/>
      <c r="B299"/>
    </row>
    <row r="300" spans="1:2" x14ac:dyDescent="0.2">
      <c r="A300"/>
      <c r="B300"/>
    </row>
    <row r="301" spans="1:2" x14ac:dyDescent="0.2">
      <c r="A301"/>
      <c r="B301"/>
    </row>
    <row r="302" spans="1:2" x14ac:dyDescent="0.2">
      <c r="A302"/>
      <c r="B302"/>
    </row>
    <row r="303" spans="1:2" x14ac:dyDescent="0.2">
      <c r="A303"/>
      <c r="B303"/>
    </row>
    <row r="304" spans="1:2" x14ac:dyDescent="0.2">
      <c r="A304"/>
      <c r="B304"/>
    </row>
    <row r="305" spans="1:2" x14ac:dyDescent="0.2">
      <c r="A305"/>
      <c r="B305"/>
    </row>
    <row r="306" spans="1:2" x14ac:dyDescent="0.2">
      <c r="A306"/>
      <c r="B306"/>
    </row>
    <row r="307" spans="1:2" x14ac:dyDescent="0.2">
      <c r="A307"/>
      <c r="B307"/>
    </row>
    <row r="308" spans="1:2" x14ac:dyDescent="0.2">
      <c r="A308"/>
      <c r="B308"/>
    </row>
    <row r="309" spans="1:2" x14ac:dyDescent="0.2">
      <c r="A309"/>
      <c r="B309"/>
    </row>
    <row r="310" spans="1:2" x14ac:dyDescent="0.2">
      <c r="A310"/>
      <c r="B310"/>
    </row>
    <row r="311" spans="1:2" x14ac:dyDescent="0.2">
      <c r="A311"/>
      <c r="B311"/>
    </row>
    <row r="312" spans="1:2" x14ac:dyDescent="0.2">
      <c r="A312"/>
      <c r="B312"/>
    </row>
    <row r="313" spans="1:2" x14ac:dyDescent="0.2">
      <c r="A313"/>
      <c r="B313"/>
    </row>
    <row r="314" spans="1:2" x14ac:dyDescent="0.2">
      <c r="A314"/>
      <c r="B314"/>
    </row>
    <row r="315" spans="1:2" x14ac:dyDescent="0.2">
      <c r="A315"/>
      <c r="B315"/>
    </row>
    <row r="316" spans="1:2" x14ac:dyDescent="0.2">
      <c r="A316"/>
      <c r="B316"/>
    </row>
    <row r="317" spans="1:2" x14ac:dyDescent="0.2">
      <c r="A317"/>
      <c r="B317"/>
    </row>
    <row r="318" spans="1:2" x14ac:dyDescent="0.2">
      <c r="A318"/>
      <c r="B318"/>
    </row>
    <row r="319" spans="1:2" x14ac:dyDescent="0.2">
      <c r="A319"/>
      <c r="B319"/>
    </row>
    <row r="320" spans="1:2" x14ac:dyDescent="0.2">
      <c r="A320"/>
      <c r="B320"/>
    </row>
    <row r="321" spans="1:2" x14ac:dyDescent="0.2">
      <c r="A321"/>
      <c r="B321"/>
    </row>
    <row r="322" spans="1:2" x14ac:dyDescent="0.2">
      <c r="A322"/>
      <c r="B322"/>
    </row>
    <row r="323" spans="1:2" x14ac:dyDescent="0.2">
      <c r="A323"/>
      <c r="B323"/>
    </row>
    <row r="324" spans="1:2" x14ac:dyDescent="0.2">
      <c r="A324"/>
      <c r="B324"/>
    </row>
    <row r="325" spans="1:2" x14ac:dyDescent="0.2">
      <c r="A325"/>
      <c r="B325"/>
    </row>
    <row r="326" spans="1:2" x14ac:dyDescent="0.2">
      <c r="A326"/>
      <c r="B326"/>
    </row>
    <row r="327" spans="1:2" x14ac:dyDescent="0.2">
      <c r="A327"/>
      <c r="B327"/>
    </row>
    <row r="328" spans="1:2" x14ac:dyDescent="0.2">
      <c r="A328"/>
      <c r="B328"/>
    </row>
    <row r="329" spans="1:2" x14ac:dyDescent="0.2">
      <c r="A329"/>
      <c r="B329"/>
    </row>
    <row r="330" spans="1:2" x14ac:dyDescent="0.2">
      <c r="A330"/>
      <c r="B330"/>
    </row>
    <row r="331" spans="1:2" x14ac:dyDescent="0.2">
      <c r="A331"/>
      <c r="B331"/>
    </row>
    <row r="332" spans="1:2" x14ac:dyDescent="0.2">
      <c r="A332"/>
      <c r="B332"/>
    </row>
    <row r="333" spans="1:2" x14ac:dyDescent="0.2">
      <c r="A333"/>
      <c r="B333"/>
    </row>
    <row r="334" spans="1:2" x14ac:dyDescent="0.2">
      <c r="A334"/>
      <c r="B334"/>
    </row>
    <row r="335" spans="1:2" x14ac:dyDescent="0.2">
      <c r="A335"/>
      <c r="B335"/>
    </row>
    <row r="336" spans="1:2" x14ac:dyDescent="0.2">
      <c r="A336"/>
      <c r="B336"/>
    </row>
    <row r="337" spans="1:2" x14ac:dyDescent="0.2">
      <c r="A337"/>
      <c r="B337"/>
    </row>
    <row r="338" spans="1:2" x14ac:dyDescent="0.2">
      <c r="A338"/>
      <c r="B338"/>
    </row>
    <row r="339" spans="1:2" x14ac:dyDescent="0.2">
      <c r="A339"/>
      <c r="B339"/>
    </row>
    <row r="340" spans="1:2" x14ac:dyDescent="0.2">
      <c r="A340"/>
      <c r="B340"/>
    </row>
    <row r="341" spans="1:2" x14ac:dyDescent="0.2">
      <c r="A341"/>
      <c r="B341"/>
    </row>
    <row r="342" spans="1:2" x14ac:dyDescent="0.2">
      <c r="A342"/>
      <c r="B342"/>
    </row>
    <row r="343" spans="1:2" x14ac:dyDescent="0.2">
      <c r="A343"/>
      <c r="B343"/>
    </row>
    <row r="344" spans="1:2" x14ac:dyDescent="0.2">
      <c r="A344"/>
      <c r="B344"/>
    </row>
    <row r="345" spans="1:2" x14ac:dyDescent="0.2">
      <c r="A345"/>
      <c r="B345"/>
    </row>
    <row r="346" spans="1:2" x14ac:dyDescent="0.2">
      <c r="A346"/>
      <c r="B346"/>
    </row>
    <row r="347" spans="1:2" x14ac:dyDescent="0.2">
      <c r="A347"/>
      <c r="B347"/>
    </row>
    <row r="348" spans="1:2" x14ac:dyDescent="0.2">
      <c r="A348"/>
      <c r="B348"/>
    </row>
    <row r="349" spans="1:2" x14ac:dyDescent="0.2">
      <c r="A349"/>
      <c r="B349"/>
    </row>
    <row r="350" spans="1:2" x14ac:dyDescent="0.2">
      <c r="A350"/>
      <c r="B350"/>
    </row>
    <row r="351" spans="1:2" x14ac:dyDescent="0.2">
      <c r="A351"/>
      <c r="B351"/>
    </row>
    <row r="352" spans="1:2" x14ac:dyDescent="0.2">
      <c r="A352"/>
      <c r="B352"/>
    </row>
    <row r="353" spans="1:2" x14ac:dyDescent="0.2">
      <c r="A353"/>
      <c r="B353"/>
    </row>
    <row r="354" spans="1:2" x14ac:dyDescent="0.2">
      <c r="A354"/>
      <c r="B354"/>
    </row>
    <row r="355" spans="1:2" x14ac:dyDescent="0.2">
      <c r="A355"/>
      <c r="B355"/>
    </row>
    <row r="356" spans="1:2" x14ac:dyDescent="0.2">
      <c r="A356"/>
      <c r="B356"/>
    </row>
    <row r="357" spans="1:2" x14ac:dyDescent="0.2">
      <c r="A357"/>
      <c r="B357"/>
    </row>
    <row r="358" spans="1:2" x14ac:dyDescent="0.2">
      <c r="A358"/>
      <c r="B358"/>
    </row>
    <row r="359" spans="1:2" x14ac:dyDescent="0.2">
      <c r="A359"/>
      <c r="B359"/>
    </row>
    <row r="360" spans="1:2" x14ac:dyDescent="0.2">
      <c r="A360"/>
      <c r="B360"/>
    </row>
    <row r="361" spans="1:2" x14ac:dyDescent="0.2">
      <c r="A361"/>
      <c r="B361"/>
    </row>
    <row r="362" spans="1:2" x14ac:dyDescent="0.2">
      <c r="A362"/>
      <c r="B362"/>
    </row>
    <row r="363" spans="1:2" x14ac:dyDescent="0.2">
      <c r="A363"/>
      <c r="B363"/>
    </row>
    <row r="364" spans="1:2" x14ac:dyDescent="0.2">
      <c r="A364"/>
      <c r="B364"/>
    </row>
    <row r="365" spans="1:2" x14ac:dyDescent="0.2">
      <c r="A365"/>
      <c r="B365"/>
    </row>
    <row r="366" spans="1:2" x14ac:dyDescent="0.2">
      <c r="A366"/>
      <c r="B366"/>
    </row>
    <row r="367" spans="1:2" x14ac:dyDescent="0.2">
      <c r="A367"/>
      <c r="B367"/>
    </row>
    <row r="368" spans="1:2" x14ac:dyDescent="0.2">
      <c r="A368"/>
      <c r="B368"/>
    </row>
    <row r="369" spans="1:2" x14ac:dyDescent="0.2">
      <c r="A369"/>
      <c r="B369"/>
    </row>
    <row r="370" spans="1:2" x14ac:dyDescent="0.2">
      <c r="A370"/>
      <c r="B370"/>
    </row>
    <row r="371" spans="1:2" x14ac:dyDescent="0.2">
      <c r="A371"/>
      <c r="B371"/>
    </row>
    <row r="372" spans="1:2" x14ac:dyDescent="0.2">
      <c r="A372"/>
      <c r="B372"/>
    </row>
    <row r="373" spans="1:2" x14ac:dyDescent="0.2">
      <c r="A373"/>
      <c r="B373"/>
    </row>
    <row r="374" spans="1:2" x14ac:dyDescent="0.2">
      <c r="A374"/>
      <c r="B374"/>
    </row>
    <row r="375" spans="1:2" x14ac:dyDescent="0.2">
      <c r="A375"/>
      <c r="B375"/>
    </row>
    <row r="376" spans="1:2" x14ac:dyDescent="0.2">
      <c r="A376"/>
      <c r="B376"/>
    </row>
    <row r="377" spans="1:2" x14ac:dyDescent="0.2">
      <c r="A377"/>
      <c r="B377"/>
    </row>
    <row r="378" spans="1:2" x14ac:dyDescent="0.2">
      <c r="A378"/>
      <c r="B378"/>
    </row>
    <row r="379" spans="1:2" x14ac:dyDescent="0.2">
      <c r="A379"/>
      <c r="B379"/>
    </row>
    <row r="380" spans="1:2" x14ac:dyDescent="0.2">
      <c r="A380"/>
      <c r="B380"/>
    </row>
    <row r="381" spans="1:2" x14ac:dyDescent="0.2">
      <c r="A381"/>
      <c r="B381"/>
    </row>
    <row r="382" spans="1:2" x14ac:dyDescent="0.2">
      <c r="A382"/>
      <c r="B382"/>
    </row>
    <row r="383" spans="1:2" x14ac:dyDescent="0.2">
      <c r="A383"/>
      <c r="B383"/>
    </row>
    <row r="384" spans="1:2" x14ac:dyDescent="0.2">
      <c r="A384"/>
      <c r="B384"/>
    </row>
    <row r="385" spans="1:2" x14ac:dyDescent="0.2">
      <c r="A385"/>
      <c r="B385"/>
    </row>
    <row r="386" spans="1:2" x14ac:dyDescent="0.2">
      <c r="A386"/>
      <c r="B386"/>
    </row>
    <row r="387" spans="1:2" x14ac:dyDescent="0.2">
      <c r="A387"/>
      <c r="B387"/>
    </row>
    <row r="388" spans="1:2" x14ac:dyDescent="0.2">
      <c r="A388"/>
      <c r="B388"/>
    </row>
    <row r="389" spans="1:2" x14ac:dyDescent="0.2">
      <c r="A389"/>
      <c r="B389"/>
    </row>
    <row r="390" spans="1:2" x14ac:dyDescent="0.2">
      <c r="A390"/>
      <c r="B390"/>
    </row>
    <row r="391" spans="1:2" x14ac:dyDescent="0.2">
      <c r="A391"/>
      <c r="B391"/>
    </row>
    <row r="392" spans="1:2" x14ac:dyDescent="0.2">
      <c r="A392"/>
      <c r="B392"/>
    </row>
    <row r="393" spans="1:2" x14ac:dyDescent="0.2">
      <c r="A393"/>
      <c r="B393"/>
    </row>
    <row r="394" spans="1:2" x14ac:dyDescent="0.2">
      <c r="A394"/>
      <c r="B394"/>
    </row>
    <row r="395" spans="1:2" x14ac:dyDescent="0.2">
      <c r="A395"/>
      <c r="B395"/>
    </row>
    <row r="396" spans="1:2" x14ac:dyDescent="0.2">
      <c r="A396"/>
      <c r="B396"/>
    </row>
    <row r="397" spans="1:2" x14ac:dyDescent="0.2">
      <c r="A397"/>
      <c r="B397"/>
    </row>
    <row r="398" spans="1:2" x14ac:dyDescent="0.2">
      <c r="A398"/>
      <c r="B398"/>
    </row>
    <row r="399" spans="1:2" x14ac:dyDescent="0.2">
      <c r="A399"/>
      <c r="B399"/>
    </row>
    <row r="400" spans="1:2" x14ac:dyDescent="0.2">
      <c r="A400"/>
      <c r="B400"/>
    </row>
    <row r="401" spans="1:2" x14ac:dyDescent="0.2">
      <c r="A401"/>
      <c r="B401"/>
    </row>
    <row r="402" spans="1:2" x14ac:dyDescent="0.2">
      <c r="A402"/>
      <c r="B402"/>
    </row>
    <row r="403" spans="1:2" x14ac:dyDescent="0.2">
      <c r="A403"/>
      <c r="B403"/>
    </row>
    <row r="404" spans="1:2" x14ac:dyDescent="0.2">
      <c r="A404"/>
      <c r="B404"/>
    </row>
    <row r="405" spans="1:2" x14ac:dyDescent="0.2">
      <c r="A405"/>
      <c r="B405"/>
    </row>
    <row r="406" spans="1:2" x14ac:dyDescent="0.2">
      <c r="A406"/>
      <c r="B406"/>
    </row>
    <row r="407" spans="1:2" x14ac:dyDescent="0.2">
      <c r="A407"/>
      <c r="B407"/>
    </row>
    <row r="408" spans="1:2" x14ac:dyDescent="0.2">
      <c r="A408"/>
      <c r="B408"/>
    </row>
    <row r="409" spans="1:2" x14ac:dyDescent="0.2">
      <c r="A409"/>
      <c r="B409"/>
    </row>
    <row r="410" spans="1:2" x14ac:dyDescent="0.2">
      <c r="A410"/>
      <c r="B410"/>
    </row>
    <row r="411" spans="1:2" x14ac:dyDescent="0.2">
      <c r="A411"/>
      <c r="B411"/>
    </row>
    <row r="412" spans="1:2" x14ac:dyDescent="0.2">
      <c r="A412"/>
      <c r="B412"/>
    </row>
    <row r="413" spans="1:2" x14ac:dyDescent="0.2">
      <c r="A413"/>
      <c r="B413"/>
    </row>
    <row r="414" spans="1:2" x14ac:dyDescent="0.2">
      <c r="A414"/>
      <c r="B414"/>
    </row>
    <row r="415" spans="1:2" x14ac:dyDescent="0.2">
      <c r="A415"/>
      <c r="B415"/>
    </row>
    <row r="416" spans="1:2" x14ac:dyDescent="0.2">
      <c r="A416"/>
      <c r="B416"/>
    </row>
    <row r="417" spans="1:2" x14ac:dyDescent="0.2">
      <c r="A417"/>
      <c r="B417"/>
    </row>
    <row r="418" spans="1:2" x14ac:dyDescent="0.2">
      <c r="A418"/>
      <c r="B418"/>
    </row>
    <row r="419" spans="1:2" x14ac:dyDescent="0.2">
      <c r="A419"/>
      <c r="B419"/>
    </row>
    <row r="420" spans="1:2" x14ac:dyDescent="0.2">
      <c r="A420"/>
      <c r="B420"/>
    </row>
    <row r="421" spans="1:2" x14ac:dyDescent="0.2">
      <c r="A421"/>
      <c r="B421"/>
    </row>
    <row r="422" spans="1:2" x14ac:dyDescent="0.2">
      <c r="A422"/>
      <c r="B422"/>
    </row>
    <row r="423" spans="1:2" x14ac:dyDescent="0.2">
      <c r="A423"/>
      <c r="B423"/>
    </row>
    <row r="424" spans="1:2" x14ac:dyDescent="0.2">
      <c r="A424"/>
      <c r="B424"/>
    </row>
    <row r="425" spans="1:2" x14ac:dyDescent="0.2">
      <c r="A425"/>
      <c r="B425"/>
    </row>
    <row r="426" spans="1:2" x14ac:dyDescent="0.2">
      <c r="A426"/>
      <c r="B426"/>
    </row>
    <row r="427" spans="1:2" x14ac:dyDescent="0.2">
      <c r="A427"/>
      <c r="B427"/>
    </row>
    <row r="428" spans="1:2" x14ac:dyDescent="0.2">
      <c r="A428"/>
      <c r="B428"/>
    </row>
    <row r="429" spans="1:2" x14ac:dyDescent="0.2">
      <c r="A429"/>
      <c r="B429"/>
    </row>
    <row r="430" spans="1:2" x14ac:dyDescent="0.2">
      <c r="A430"/>
      <c r="B430"/>
    </row>
    <row r="431" spans="1:2" x14ac:dyDescent="0.2">
      <c r="A431"/>
      <c r="B431"/>
    </row>
    <row r="432" spans="1:2" x14ac:dyDescent="0.2">
      <c r="A432"/>
      <c r="B432"/>
    </row>
    <row r="433" spans="1:2" x14ac:dyDescent="0.2">
      <c r="A433"/>
      <c r="B433"/>
    </row>
    <row r="434" spans="1:2" x14ac:dyDescent="0.2">
      <c r="A434"/>
      <c r="B434"/>
    </row>
    <row r="435" spans="1:2" x14ac:dyDescent="0.2">
      <c r="A435"/>
      <c r="B435"/>
    </row>
    <row r="436" spans="1:2" x14ac:dyDescent="0.2">
      <c r="A436"/>
      <c r="B436"/>
    </row>
    <row r="437" spans="1:2" x14ac:dyDescent="0.2">
      <c r="A437"/>
      <c r="B437"/>
    </row>
    <row r="438" spans="1:2" x14ac:dyDescent="0.2">
      <c r="A438"/>
      <c r="B438"/>
    </row>
    <row r="439" spans="1:2" x14ac:dyDescent="0.2">
      <c r="A439"/>
      <c r="B439"/>
    </row>
    <row r="440" spans="1:2" x14ac:dyDescent="0.2">
      <c r="A440"/>
      <c r="B440"/>
    </row>
    <row r="441" spans="1:2" x14ac:dyDescent="0.2">
      <c r="A441"/>
      <c r="B441"/>
    </row>
    <row r="442" spans="1:2" x14ac:dyDescent="0.2">
      <c r="A442"/>
      <c r="B442"/>
    </row>
    <row r="443" spans="1:2" x14ac:dyDescent="0.2">
      <c r="A443"/>
      <c r="B443"/>
    </row>
    <row r="444" spans="1:2" x14ac:dyDescent="0.2">
      <c r="A444"/>
      <c r="B444"/>
    </row>
    <row r="445" spans="1:2" x14ac:dyDescent="0.2">
      <c r="A445"/>
      <c r="B445"/>
    </row>
    <row r="446" spans="1:2" x14ac:dyDescent="0.2">
      <c r="A446"/>
      <c r="B446"/>
    </row>
    <row r="447" spans="1:2" x14ac:dyDescent="0.2">
      <c r="A447"/>
      <c r="B447"/>
    </row>
    <row r="448" spans="1:2" x14ac:dyDescent="0.2">
      <c r="A448"/>
      <c r="B448"/>
    </row>
    <row r="449" spans="1:2" x14ac:dyDescent="0.2">
      <c r="A449"/>
      <c r="B449"/>
    </row>
    <row r="450" spans="1:2" x14ac:dyDescent="0.2">
      <c r="A450"/>
      <c r="B450"/>
    </row>
    <row r="451" spans="1:2" x14ac:dyDescent="0.2">
      <c r="A451"/>
      <c r="B451"/>
    </row>
    <row r="452" spans="1:2" x14ac:dyDescent="0.2">
      <c r="A452"/>
      <c r="B452"/>
    </row>
    <row r="453" spans="1:2" x14ac:dyDescent="0.2">
      <c r="A453"/>
      <c r="B453"/>
    </row>
    <row r="454" spans="1:2" x14ac:dyDescent="0.2">
      <c r="A454"/>
      <c r="B454"/>
    </row>
    <row r="455" spans="1:2" x14ac:dyDescent="0.2">
      <c r="A455"/>
      <c r="B455"/>
    </row>
    <row r="456" spans="1:2" x14ac:dyDescent="0.2">
      <c r="A456"/>
      <c r="B456"/>
    </row>
    <row r="457" spans="1:2" x14ac:dyDescent="0.2">
      <c r="A457"/>
      <c r="B457"/>
    </row>
    <row r="458" spans="1:2" x14ac:dyDescent="0.2">
      <c r="A458"/>
      <c r="B458"/>
    </row>
    <row r="459" spans="1:2" x14ac:dyDescent="0.2">
      <c r="A459"/>
      <c r="B459"/>
    </row>
    <row r="460" spans="1:2" x14ac:dyDescent="0.2">
      <c r="A460"/>
      <c r="B460"/>
    </row>
    <row r="461" spans="1:2" x14ac:dyDescent="0.2">
      <c r="A461"/>
      <c r="B461"/>
    </row>
    <row r="462" spans="1:2" x14ac:dyDescent="0.2">
      <c r="A462"/>
      <c r="B462"/>
    </row>
    <row r="463" spans="1:2" x14ac:dyDescent="0.2">
      <c r="A463"/>
      <c r="B463"/>
    </row>
    <row r="464" spans="1:2" x14ac:dyDescent="0.2">
      <c r="A464"/>
      <c r="B464"/>
    </row>
    <row r="465" spans="1:2" x14ac:dyDescent="0.2">
      <c r="A465"/>
      <c r="B465"/>
    </row>
    <row r="466" spans="1:2" x14ac:dyDescent="0.2">
      <c r="A466"/>
      <c r="B466"/>
    </row>
    <row r="467" spans="1:2" x14ac:dyDescent="0.2">
      <c r="A467"/>
      <c r="B467"/>
    </row>
    <row r="468" spans="1:2" x14ac:dyDescent="0.2">
      <c r="A468"/>
      <c r="B468"/>
    </row>
    <row r="469" spans="1:2" x14ac:dyDescent="0.2">
      <c r="A469"/>
      <c r="B469"/>
    </row>
    <row r="470" spans="1:2" x14ac:dyDescent="0.2">
      <c r="A470"/>
      <c r="B470"/>
    </row>
    <row r="471" spans="1:2" x14ac:dyDescent="0.2">
      <c r="A471"/>
      <c r="B471"/>
    </row>
    <row r="472" spans="1:2" x14ac:dyDescent="0.2">
      <c r="A472"/>
      <c r="B472"/>
    </row>
    <row r="473" spans="1:2" x14ac:dyDescent="0.2">
      <c r="A473"/>
      <c r="B473"/>
    </row>
    <row r="474" spans="1:2" x14ac:dyDescent="0.2">
      <c r="A474"/>
      <c r="B474"/>
    </row>
    <row r="475" spans="1:2" x14ac:dyDescent="0.2">
      <c r="A475"/>
      <c r="B475"/>
    </row>
    <row r="476" spans="1:2" x14ac:dyDescent="0.2">
      <c r="A476"/>
      <c r="B476"/>
    </row>
    <row r="477" spans="1:2" x14ac:dyDescent="0.2">
      <c r="A477"/>
      <c r="B477"/>
    </row>
    <row r="478" spans="1:2" x14ac:dyDescent="0.2">
      <c r="A478"/>
      <c r="B478"/>
    </row>
    <row r="479" spans="1:2" x14ac:dyDescent="0.2">
      <c r="A479"/>
      <c r="B479"/>
    </row>
    <row r="480" spans="1:2" x14ac:dyDescent="0.2">
      <c r="A480"/>
      <c r="B480"/>
    </row>
    <row r="481" spans="1:2" x14ac:dyDescent="0.2">
      <c r="A481"/>
      <c r="B481"/>
    </row>
    <row r="482" spans="1:2" x14ac:dyDescent="0.2">
      <c r="A482"/>
      <c r="B482"/>
    </row>
    <row r="483" spans="1:2" x14ac:dyDescent="0.2">
      <c r="A483"/>
      <c r="B483"/>
    </row>
    <row r="484" spans="1:2" x14ac:dyDescent="0.2">
      <c r="A484"/>
      <c r="B484"/>
    </row>
    <row r="485" spans="1:2" x14ac:dyDescent="0.2">
      <c r="A485"/>
      <c r="B485"/>
    </row>
    <row r="486" spans="1:2" x14ac:dyDescent="0.2">
      <c r="A486"/>
      <c r="B486"/>
    </row>
    <row r="487" spans="1:2" x14ac:dyDescent="0.2">
      <c r="A487"/>
      <c r="B487"/>
    </row>
    <row r="488" spans="1:2" x14ac:dyDescent="0.2">
      <c r="A488"/>
      <c r="B488"/>
    </row>
    <row r="489" spans="1:2" x14ac:dyDescent="0.2">
      <c r="A489"/>
      <c r="B489"/>
    </row>
    <row r="490" spans="1:2" x14ac:dyDescent="0.2">
      <c r="A490"/>
      <c r="B490"/>
    </row>
    <row r="491" spans="1:2" x14ac:dyDescent="0.2">
      <c r="A491"/>
      <c r="B491"/>
    </row>
    <row r="492" spans="1:2" x14ac:dyDescent="0.2">
      <c r="A492"/>
      <c r="B492"/>
    </row>
    <row r="493" spans="1:2" x14ac:dyDescent="0.2">
      <c r="A493"/>
      <c r="B493"/>
    </row>
    <row r="494" spans="1:2" x14ac:dyDescent="0.2">
      <c r="A494"/>
      <c r="B494"/>
    </row>
    <row r="495" spans="1:2" x14ac:dyDescent="0.2">
      <c r="A495"/>
      <c r="B495"/>
    </row>
    <row r="496" spans="1:2" x14ac:dyDescent="0.2">
      <c r="A496"/>
      <c r="B496"/>
    </row>
    <row r="497" spans="1:2" x14ac:dyDescent="0.2">
      <c r="A497"/>
      <c r="B497"/>
    </row>
    <row r="498" spans="1:2" x14ac:dyDescent="0.2">
      <c r="A498"/>
      <c r="B498"/>
    </row>
    <row r="499" spans="1:2" x14ac:dyDescent="0.2">
      <c r="A499"/>
      <c r="B499"/>
    </row>
    <row r="500" spans="1:2" x14ac:dyDescent="0.2">
      <c r="A500"/>
      <c r="B500"/>
    </row>
    <row r="501" spans="1:2" x14ac:dyDescent="0.2">
      <c r="B501" s="322" t="s">
        <v>263</v>
      </c>
    </row>
  </sheetData>
  <pageMargins left="0.7" right="0.7" top="0.75" bottom="0.75" header="0.3" footer="0.3"/>
  <pageSetup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Sheet1"/>
  <dimension ref="A1"/>
  <sheetViews>
    <sheetView workbookViewId="0"/>
  </sheetViews>
  <sheetFormatPr baseColWidth="10" defaultColWidth="9.1640625" defaultRowHeight="11.25" x14ac:dyDescent="0.2"/>
  <sheetData/>
  <pageMargins left="0.7" right="0.7" top="0.75" bottom="0.75" header="0.3" footer="0.3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Sheet2"/>
  <dimension ref="A1:F27"/>
  <sheetViews>
    <sheetView workbookViewId="0"/>
  </sheetViews>
  <sheetFormatPr baseColWidth="10" defaultColWidth="9.1640625" defaultRowHeight="11.25" x14ac:dyDescent="0.2"/>
  <sheetData>
    <row r="1" spans="1:6" x14ac:dyDescent="0.2">
      <c r="A1" t="s">
        <v>437</v>
      </c>
      <c r="B1" t="e">
        <f>#REF!</f>
        <v>#REF!</v>
      </c>
      <c r="C1" t="e">
        <f>#REF!</f>
        <v>#REF!</v>
      </c>
      <c r="D1" t="e">
        <f>#REF!</f>
        <v>#REF!</v>
      </c>
      <c r="E1">
        <v>1</v>
      </c>
      <c r="F1">
        <v>1</v>
      </c>
    </row>
    <row r="2" spans="1:6" x14ac:dyDescent="0.2">
      <c r="A2" t="s">
        <v>438</v>
      </c>
      <c r="B2" t="e">
        <f>#REF!</f>
        <v>#REF!</v>
      </c>
      <c r="C2" t="e">
        <f>#REF!</f>
        <v>#REF!</v>
      </c>
      <c r="D2" t="e">
        <f>#REF!</f>
        <v>#REF!</v>
      </c>
      <c r="E2">
        <v>1</v>
      </c>
      <c r="F2">
        <v>2</v>
      </c>
    </row>
    <row r="3" spans="1:6" x14ac:dyDescent="0.2">
      <c r="A3" t="s">
        <v>439</v>
      </c>
      <c r="B3" t="e">
        <f>#REF!</f>
        <v>#REF!</v>
      </c>
      <c r="C3" t="e">
        <f>#REF!</f>
        <v>#REF!</v>
      </c>
      <c r="D3" t="e">
        <f>#REF!</f>
        <v>#REF!</v>
      </c>
      <c r="E3">
        <v>1</v>
      </c>
      <c r="F3">
        <v>3</v>
      </c>
    </row>
    <row r="4" spans="1:6" x14ac:dyDescent="0.2">
      <c r="A4" t="s">
        <v>440</v>
      </c>
      <c r="B4" t="e">
        <f>#REF!</f>
        <v>#REF!</v>
      </c>
      <c r="C4" t="e">
        <f>#REF!</f>
        <v>#REF!</v>
      </c>
      <c r="D4" t="e">
        <f>#REF!</f>
        <v>#REF!</v>
      </c>
      <c r="E4">
        <v>1</v>
      </c>
      <c r="F4">
        <v>4</v>
      </c>
    </row>
    <row r="5" spans="1:6" x14ac:dyDescent="0.2">
      <c r="A5" t="s">
        <v>441</v>
      </c>
      <c r="B5" t="e">
        <f>#REF!</f>
        <v>#REF!</v>
      </c>
      <c r="C5" t="e">
        <f>#REF!</f>
        <v>#REF!</v>
      </c>
      <c r="D5" t="e">
        <f>#REF!</f>
        <v>#REF!</v>
      </c>
      <c r="E5">
        <v>1</v>
      </c>
      <c r="F5">
        <v>7</v>
      </c>
    </row>
    <row r="6" spans="1:6" x14ac:dyDescent="0.2">
      <c r="A6" t="s">
        <v>442</v>
      </c>
      <c r="B6" t="e">
        <f>#REF!</f>
        <v>#REF!</v>
      </c>
      <c r="C6" t="e">
        <f>#REF!</f>
        <v>#REF!</v>
      </c>
      <c r="D6" t="e">
        <f>#REF!</f>
        <v>#REF!</v>
      </c>
      <c r="E6">
        <v>1</v>
      </c>
      <c r="F6">
        <v>9</v>
      </c>
    </row>
    <row r="7" spans="1:6" x14ac:dyDescent="0.2">
      <c r="A7" t="s">
        <v>443</v>
      </c>
      <c r="B7" t="e">
        <f>#REF!</f>
        <v>#REF!</v>
      </c>
      <c r="C7" t="e">
        <f>#REF!</f>
        <v>#REF!</v>
      </c>
      <c r="D7" t="e">
        <f>#REF!</f>
        <v>#REF!</v>
      </c>
      <c r="E7">
        <v>1</v>
      </c>
      <c r="F7">
        <v>10</v>
      </c>
    </row>
    <row r="8" spans="1:6" x14ac:dyDescent="0.2">
      <c r="A8" t="s">
        <v>444</v>
      </c>
      <c r="B8" t="e">
        <f>#REF!</f>
        <v>#REF!</v>
      </c>
      <c r="C8" t="e">
        <f>#REF!</f>
        <v>#REF!</v>
      </c>
      <c r="D8" t="e">
        <f>#REF!</f>
        <v>#REF!</v>
      </c>
      <c r="E8">
        <v>1</v>
      </c>
      <c r="F8">
        <v>11</v>
      </c>
    </row>
    <row r="9" spans="1:6" x14ac:dyDescent="0.2">
      <c r="A9" t="s">
        <v>445</v>
      </c>
      <c r="B9" t="e">
        <f>#REF!</f>
        <v>#REF!</v>
      </c>
      <c r="C9" t="e">
        <f>#REF!</f>
        <v>#REF!</v>
      </c>
      <c r="D9" t="e">
        <f>#REF!</f>
        <v>#REF!</v>
      </c>
      <c r="E9">
        <v>1</v>
      </c>
      <c r="F9">
        <v>12</v>
      </c>
    </row>
    <row r="10" spans="1:6" x14ac:dyDescent="0.2">
      <c r="A10" t="s">
        <v>446</v>
      </c>
      <c r="B10" t="e">
        <f>#REF!</f>
        <v>#REF!</v>
      </c>
      <c r="C10" t="e">
        <f>#REF!</f>
        <v>#REF!</v>
      </c>
      <c r="D10" t="e">
        <f>#REF!</f>
        <v>#REF!</v>
      </c>
      <c r="E10">
        <v>1</v>
      </c>
      <c r="F10">
        <v>13</v>
      </c>
    </row>
    <row r="11" spans="1:6" x14ac:dyDescent="0.2">
      <c r="A11" t="s">
        <v>447</v>
      </c>
      <c r="B11" t="e">
        <f>#REF!</f>
        <v>#REF!</v>
      </c>
      <c r="C11" t="e">
        <f>#REF!</f>
        <v>#REF!</v>
      </c>
      <c r="D11" t="e">
        <f>#REF!</f>
        <v>#REF!</v>
      </c>
      <c r="E11">
        <v>1</v>
      </c>
      <c r="F11">
        <v>14</v>
      </c>
    </row>
    <row r="12" spans="1:6" x14ac:dyDescent="0.2">
      <c r="A12" t="s">
        <v>448</v>
      </c>
      <c r="B12" t="e">
        <f>#REF!</f>
        <v>#REF!</v>
      </c>
      <c r="C12" t="e">
        <f>#REF!</f>
        <v>#REF!</v>
      </c>
      <c r="D12" t="e">
        <f>#REF!</f>
        <v>#REF!</v>
      </c>
      <c r="E12">
        <v>1</v>
      </c>
      <c r="F12">
        <v>15</v>
      </c>
    </row>
    <row r="13" spans="1:6" x14ac:dyDescent="0.2">
      <c r="A13" t="s">
        <v>449</v>
      </c>
      <c r="B13" t="e">
        <f>#REF!</f>
        <v>#REF!</v>
      </c>
      <c r="C13" t="e">
        <f>#REF!</f>
        <v>#REF!</v>
      </c>
      <c r="D13" t="e">
        <f>#REF!</f>
        <v>#REF!</v>
      </c>
      <c r="E13">
        <v>1</v>
      </c>
      <c r="F13">
        <v>19</v>
      </c>
    </row>
    <row r="14" spans="1:6" x14ac:dyDescent="0.2">
      <c r="A14" t="s">
        <v>450</v>
      </c>
      <c r="B14" t="e">
        <f>#REF!</f>
        <v>#REF!</v>
      </c>
      <c r="C14" t="e">
        <f>#REF!</f>
        <v>#REF!</v>
      </c>
      <c r="D14" t="e">
        <f>#REF!</f>
        <v>#REF!</v>
      </c>
      <c r="E14">
        <v>1</v>
      </c>
      <c r="F14">
        <v>20</v>
      </c>
    </row>
    <row r="15" spans="1:6" x14ac:dyDescent="0.2">
      <c r="A15" t="s">
        <v>451</v>
      </c>
      <c r="B15" t="e">
        <f>#REF!</f>
        <v>#REF!</v>
      </c>
      <c r="C15" t="e">
        <f>#REF!</f>
        <v>#REF!</v>
      </c>
      <c r="D15" t="e">
        <f>#REF!</f>
        <v>#REF!</v>
      </c>
      <c r="E15">
        <v>1</v>
      </c>
      <c r="F15">
        <v>21</v>
      </c>
    </row>
    <row r="16" spans="1:6" x14ac:dyDescent="0.2">
      <c r="A16" t="s">
        <v>452</v>
      </c>
      <c r="B16" t="e">
        <f>#REF!</f>
        <v>#REF!</v>
      </c>
      <c r="C16" t="e">
        <f>#REF!</f>
        <v>#REF!</v>
      </c>
      <c r="D16" t="e">
        <f>#REF!</f>
        <v>#REF!</v>
      </c>
      <c r="E16">
        <v>1</v>
      </c>
      <c r="F16">
        <v>22</v>
      </c>
    </row>
    <row r="17" spans="1:6" x14ac:dyDescent="0.2">
      <c r="A17" t="s">
        <v>453</v>
      </c>
      <c r="B17" t="e">
        <f>#REF!</f>
        <v>#REF!</v>
      </c>
      <c r="C17" t="e">
        <f>#REF!</f>
        <v>#REF!</v>
      </c>
      <c r="D17" t="e">
        <f>#REF!</f>
        <v>#REF!</v>
      </c>
      <c r="E17">
        <v>1</v>
      </c>
      <c r="F17">
        <v>23</v>
      </c>
    </row>
    <row r="18" spans="1:6" x14ac:dyDescent="0.2">
      <c r="A18" t="s">
        <v>454</v>
      </c>
      <c r="B18" t="e">
        <f>#REF!</f>
        <v>#REF!</v>
      </c>
      <c r="C18" t="e">
        <f>#REF!</f>
        <v>#REF!</v>
      </c>
      <c r="D18" t="e">
        <f>#REF!</f>
        <v>#REF!</v>
      </c>
      <c r="E18">
        <v>1</v>
      </c>
      <c r="F18">
        <v>24</v>
      </c>
    </row>
    <row r="19" spans="1:6" x14ac:dyDescent="0.2">
      <c r="A19" t="s">
        <v>455</v>
      </c>
      <c r="B19" t="e">
        <f>#REF!</f>
        <v>#REF!</v>
      </c>
      <c r="C19" t="e">
        <f>#REF!</f>
        <v>#REF!</v>
      </c>
      <c r="D19" t="e">
        <f>#REF!</f>
        <v>#REF!</v>
      </c>
      <c r="E19">
        <v>1</v>
      </c>
      <c r="F19">
        <v>25</v>
      </c>
    </row>
    <row r="20" spans="1:6" x14ac:dyDescent="0.2">
      <c r="A20" t="s">
        <v>456</v>
      </c>
      <c r="B20" t="e">
        <f>#REF!</f>
        <v>#REF!</v>
      </c>
      <c r="C20" t="e">
        <f>#REF!</f>
        <v>#REF!</v>
      </c>
      <c r="D20" t="e">
        <f>#REF!</f>
        <v>#REF!</v>
      </c>
      <c r="E20">
        <v>1</v>
      </c>
      <c r="F20">
        <v>26</v>
      </c>
    </row>
    <row r="21" spans="1:6" x14ac:dyDescent="0.2">
      <c r="A21" t="s">
        <v>457</v>
      </c>
      <c r="B21" t="e">
        <f>#REF!</f>
        <v>#REF!</v>
      </c>
      <c r="C21" t="e">
        <f>#REF!</f>
        <v>#REF!</v>
      </c>
      <c r="D21" t="e">
        <f>#REF!</f>
        <v>#REF!</v>
      </c>
      <c r="E21">
        <v>1</v>
      </c>
      <c r="F21">
        <v>27</v>
      </c>
    </row>
    <row r="22" spans="1:6" x14ac:dyDescent="0.2">
      <c r="A22" t="s">
        <v>458</v>
      </c>
      <c r="B22" t="e">
        <f>#REF!</f>
        <v>#REF!</v>
      </c>
      <c r="C22" t="e">
        <f>#REF!</f>
        <v>#REF!</v>
      </c>
      <c r="D22" t="e">
        <f>#REF!</f>
        <v>#REF!</v>
      </c>
      <c r="E22">
        <v>1</v>
      </c>
      <c r="F22">
        <v>28</v>
      </c>
    </row>
    <row r="23" spans="1:6" x14ac:dyDescent="0.2">
      <c r="A23" t="s">
        <v>459</v>
      </c>
      <c r="B23" t="e">
        <f>#REF!</f>
        <v>#REF!</v>
      </c>
      <c r="C23" t="e">
        <f>#REF!</f>
        <v>#REF!</v>
      </c>
      <c r="D23" t="e">
        <f>#REF!</f>
        <v>#REF!</v>
      </c>
      <c r="E23">
        <v>1</v>
      </c>
      <c r="F23">
        <v>29</v>
      </c>
    </row>
    <row r="24" spans="1:6" x14ac:dyDescent="0.2">
      <c r="A24" t="s">
        <v>460</v>
      </c>
      <c r="B24" t="e">
        <f>#REF!</f>
        <v>#REF!</v>
      </c>
      <c r="C24" t="e">
        <f>#REF!</f>
        <v>#REF!</v>
      </c>
      <c r="D24" t="e">
        <f>#REF!</f>
        <v>#REF!</v>
      </c>
      <c r="E24">
        <v>1</v>
      </c>
      <c r="F24">
        <v>30</v>
      </c>
    </row>
    <row r="25" spans="1:6" x14ac:dyDescent="0.2">
      <c r="A25" t="s">
        <v>468</v>
      </c>
      <c r="B25" t="e">
        <f>#REF!</f>
        <v>#REF!</v>
      </c>
      <c r="C25" t="e">
        <f>#REF!</f>
        <v>#REF!</v>
      </c>
      <c r="D25" t="e">
        <f>#REF!</f>
        <v>#REF!</v>
      </c>
      <c r="E25">
        <v>1</v>
      </c>
      <c r="F25">
        <v>32</v>
      </c>
    </row>
    <row r="26" spans="1:6" x14ac:dyDescent="0.2">
      <c r="A26" t="s">
        <v>469</v>
      </c>
      <c r="B26" t="e">
        <f>#REF!</f>
        <v>#REF!</v>
      </c>
      <c r="C26" t="e">
        <f>#REF!</f>
        <v>#REF!</v>
      </c>
      <c r="D26" t="e">
        <f>#REF!</f>
        <v>#REF!</v>
      </c>
      <c r="E26">
        <v>1</v>
      </c>
      <c r="F26">
        <v>33</v>
      </c>
    </row>
    <row r="27" spans="1:6" x14ac:dyDescent="0.2">
      <c r="A27" t="s">
        <v>470</v>
      </c>
      <c r="B27" t="e">
        <f>#REF!</f>
        <v>#REF!</v>
      </c>
      <c r="C27" t="e">
        <f>#REF!</f>
        <v>#REF!</v>
      </c>
      <c r="D27" t="e">
        <f>#REF!</f>
        <v>#REF!</v>
      </c>
      <c r="E27">
        <v>1</v>
      </c>
      <c r="F27">
        <v>34</v>
      </c>
    </row>
  </sheetData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tabColor rgb="FF0070C0"/>
  </sheetPr>
  <dimension ref="A1:AE18"/>
  <sheetViews>
    <sheetView zoomScale="85" zoomScaleNormal="85" workbookViewId="0">
      <pane ySplit="3" topLeftCell="A4" activePane="bottomLeft" state="frozen"/>
      <selection activeCell="N28" sqref="N28"/>
      <selection pane="bottomLeft" activeCell="H19" sqref="H19"/>
    </sheetView>
  </sheetViews>
  <sheetFormatPr baseColWidth="10" defaultColWidth="11.1640625" defaultRowHeight="12.75" x14ac:dyDescent="0.2"/>
  <cols>
    <col min="1" max="1" width="20.5" style="13" customWidth="1"/>
    <col min="2" max="2" width="88" style="13" customWidth="1"/>
    <col min="3" max="3" width="10.1640625" style="327" customWidth="1"/>
    <col min="4" max="4" width="2" style="13" customWidth="1"/>
    <col min="5" max="35" width="11.1640625" style="13" customWidth="1"/>
    <col min="36" max="16384" width="11.1640625" style="13"/>
  </cols>
  <sheetData>
    <row r="1" spans="1:31" ht="21" customHeight="1" x14ac:dyDescent="0.2">
      <c r="A1" s="8"/>
      <c r="B1" s="8"/>
      <c r="D1" s="8"/>
      <c r="E1" s="338" t="s">
        <v>477</v>
      </c>
      <c r="F1" s="338"/>
      <c r="G1" s="33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</row>
    <row r="2" spans="1:31" ht="21" customHeight="1" x14ac:dyDescent="0.2">
      <c r="A2" s="8"/>
      <c r="B2" s="8"/>
      <c r="C2" s="323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</row>
    <row r="3" spans="1:31" ht="21" x14ac:dyDescent="0.3">
      <c r="A3" s="339" t="s">
        <v>46</v>
      </c>
      <c r="B3" s="339"/>
      <c r="C3" s="339"/>
      <c r="D3" s="9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</row>
    <row r="4" spans="1:31" x14ac:dyDescent="0.2">
      <c r="A4" s="10"/>
      <c r="B4" s="10"/>
      <c r="C4" s="324" t="s">
        <v>395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</row>
    <row r="5" spans="1:31" x14ac:dyDescent="0.2">
      <c r="A5" s="11" t="s">
        <v>382</v>
      </c>
      <c r="B5" s="11" t="s">
        <v>346</v>
      </c>
      <c r="C5" s="325" t="str">
        <f t="shared" ref="C5:C15" si="0">HYPERLINK("#"&amp;_bip_prefix&amp;$A5&amp;"_EN","link")</f>
        <v>link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1:31" x14ac:dyDescent="0.2">
      <c r="A6" s="12" t="s">
        <v>383</v>
      </c>
      <c r="B6" s="12" t="s">
        <v>347</v>
      </c>
      <c r="C6" s="325" t="str">
        <f t="shared" si="0"/>
        <v>link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x14ac:dyDescent="0.2">
      <c r="A7" s="12" t="s">
        <v>384</v>
      </c>
      <c r="B7" s="12" t="s">
        <v>386</v>
      </c>
      <c r="C7" s="325" t="str">
        <f t="shared" si="0"/>
        <v>link</v>
      </c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1:31" x14ac:dyDescent="0.2">
      <c r="A8" s="12" t="s">
        <v>385</v>
      </c>
      <c r="B8" s="12" t="s">
        <v>386</v>
      </c>
      <c r="C8" s="325" t="str">
        <f t="shared" si="0"/>
        <v>link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</row>
    <row r="9" spans="1:31" x14ac:dyDescent="0.2">
      <c r="A9" s="12" t="s">
        <v>387</v>
      </c>
      <c r="B9" s="12" t="s">
        <v>348</v>
      </c>
      <c r="C9" s="325" t="str">
        <f t="shared" si="0"/>
        <v>link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</row>
    <row r="10" spans="1:31" x14ac:dyDescent="0.2">
      <c r="A10" s="12" t="s">
        <v>388</v>
      </c>
      <c r="B10" s="12" t="s">
        <v>343</v>
      </c>
      <c r="C10" s="325" t="str">
        <f t="shared" si="0"/>
        <v>link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</row>
    <row r="11" spans="1:31" x14ac:dyDescent="0.2">
      <c r="A11" s="12" t="s">
        <v>389</v>
      </c>
      <c r="B11" s="12" t="s">
        <v>342</v>
      </c>
      <c r="C11" s="325" t="str">
        <f t="shared" si="0"/>
        <v>link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</row>
    <row r="12" spans="1:31" x14ac:dyDescent="0.2">
      <c r="A12" s="12" t="s">
        <v>390</v>
      </c>
      <c r="B12" s="12" t="s">
        <v>369</v>
      </c>
      <c r="C12" s="325" t="str">
        <f>HYPERLINK("#"&amp;_bip_prefix&amp;$A12&amp;"_EN","link")</f>
        <v>link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</row>
    <row r="13" spans="1:31" x14ac:dyDescent="0.2">
      <c r="A13" s="12" t="s">
        <v>391</v>
      </c>
      <c r="B13" s="12" t="s">
        <v>433</v>
      </c>
      <c r="C13" s="325" t="str">
        <f>HYPERLINK("#"&amp;_bip_prefix&amp;$A13&amp;"_EN","link")</f>
        <v>link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</row>
    <row r="14" spans="1:31" x14ac:dyDescent="0.2">
      <c r="A14" s="12" t="s">
        <v>392</v>
      </c>
      <c r="B14" s="12" t="s">
        <v>350</v>
      </c>
      <c r="C14" s="325" t="str">
        <f t="shared" si="0"/>
        <v>link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</row>
    <row r="15" spans="1:31" x14ac:dyDescent="0.2">
      <c r="A15" s="12" t="s">
        <v>393</v>
      </c>
      <c r="B15" s="12" t="s">
        <v>402</v>
      </c>
      <c r="C15" s="325" t="str">
        <f t="shared" si="0"/>
        <v>link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</row>
    <row r="16" spans="1:31" ht="13.5" thickBot="1" x14ac:dyDescent="0.25">
      <c r="A16" s="14"/>
      <c r="B16" s="14"/>
      <c r="C16" s="326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</row>
    <row r="17" spans="1:31" x14ac:dyDescent="0.2">
      <c r="A17" s="8"/>
      <c r="B17" s="8"/>
      <c r="C17" s="323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</row>
    <row r="18" spans="1:31" x14ac:dyDescent="0.2">
      <c r="A18" s="8"/>
      <c r="B18" s="8"/>
      <c r="C18" s="323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</row>
  </sheetData>
  <mergeCells count="2">
    <mergeCell ref="E1:G1"/>
    <mergeCell ref="A3:C3"/>
  </mergeCells>
  <pageMargins left="0.70866141732283505" right="0.70866141732283505" top="0.74803149606299202" bottom="0.74803149606299202" header="0.31496062992126" footer="0.31496062992126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>
    <tabColor theme="8" tint="0.79985961485641044"/>
  </sheetPr>
  <dimension ref="A1:J74"/>
  <sheetViews>
    <sheetView workbookViewId="0">
      <pane xSplit="2" ySplit="6" topLeftCell="D8" activePane="bottomRight" state="frozen"/>
      <selection activeCell="L14" sqref="L14"/>
      <selection pane="topRight" activeCell="L14" sqref="L14"/>
      <selection pane="bottomLeft" activeCell="L14" sqref="L14"/>
      <selection pane="bottomRight" activeCell="D33" sqref="D33"/>
    </sheetView>
  </sheetViews>
  <sheetFormatPr baseColWidth="10" defaultColWidth="11.5" defaultRowHeight="11.25" x14ac:dyDescent="0.2"/>
  <cols>
    <col min="1" max="1" width="7.83203125" style="17" customWidth="1"/>
    <col min="2" max="2" width="82.5" style="122" customWidth="1"/>
    <col min="3" max="3" width="9.5" style="127" hidden="1" customWidth="1"/>
    <col min="4" max="4" width="15.6640625" style="122" customWidth="1"/>
    <col min="5" max="5" width="6.5" style="122" customWidth="1"/>
    <col min="6" max="20" width="11.5" style="17" customWidth="1"/>
    <col min="21" max="16384" width="11.5" style="17"/>
  </cols>
  <sheetData>
    <row r="1" spans="1:10" ht="17.25" customHeight="1" thickBot="1" x14ac:dyDescent="0.25">
      <c r="A1" s="15" t="s">
        <v>47</v>
      </c>
      <c r="B1" s="120"/>
      <c r="C1" s="121"/>
      <c r="D1" s="120"/>
      <c r="E1" s="120"/>
      <c r="F1" s="16"/>
      <c r="G1" s="16"/>
      <c r="H1" s="16"/>
      <c r="I1" s="16"/>
      <c r="J1" s="16"/>
    </row>
    <row r="2" spans="1:10" ht="3" customHeight="1" x14ac:dyDescent="0.2">
      <c r="A2" s="18"/>
      <c r="B2" s="120"/>
      <c r="C2" s="121"/>
      <c r="D2" s="120"/>
      <c r="E2" s="120"/>
      <c r="F2" s="16"/>
      <c r="G2" s="16"/>
      <c r="H2" s="16"/>
      <c r="I2" s="16"/>
      <c r="J2" s="16"/>
    </row>
    <row r="3" spans="1:10" x14ac:dyDescent="0.2">
      <c r="A3" s="19"/>
      <c r="B3" s="20" t="s">
        <v>485</v>
      </c>
      <c r="C3" s="121"/>
      <c r="D3" s="21"/>
      <c r="E3" s="120"/>
      <c r="F3" s="16"/>
      <c r="G3" s="16"/>
      <c r="H3" s="16"/>
      <c r="I3" s="16"/>
      <c r="J3" s="16"/>
    </row>
    <row r="4" spans="1:10" x14ac:dyDescent="0.2">
      <c r="A4" s="22"/>
      <c r="B4" s="20"/>
      <c r="C4" s="121"/>
      <c r="D4" s="21"/>
      <c r="E4" s="120"/>
      <c r="F4" s="16"/>
      <c r="G4" s="16"/>
      <c r="H4" s="16"/>
      <c r="I4" s="16"/>
      <c r="J4" s="16"/>
    </row>
    <row r="5" spans="1:10" ht="34.5" thickBot="1" x14ac:dyDescent="0.25">
      <c r="A5" s="22"/>
      <c r="B5" s="23" t="s">
        <v>486</v>
      </c>
      <c r="C5" s="123"/>
      <c r="D5" s="224" t="s">
        <v>48</v>
      </c>
      <c r="E5" s="120"/>
      <c r="F5" s="16"/>
      <c r="G5" s="16"/>
      <c r="H5" s="16"/>
      <c r="I5" s="16"/>
      <c r="J5" s="16"/>
    </row>
    <row r="6" spans="1:10" hidden="1" x14ac:dyDescent="0.2">
      <c r="A6" s="16"/>
      <c r="B6" s="25"/>
      <c r="C6" s="124"/>
      <c r="D6" s="26" t="s">
        <v>188</v>
      </c>
      <c r="E6" s="120"/>
      <c r="F6" s="16"/>
      <c r="G6" s="16"/>
      <c r="H6" s="16"/>
      <c r="I6" s="16"/>
      <c r="J6" s="16"/>
    </row>
    <row r="7" spans="1:10" x14ac:dyDescent="0.2">
      <c r="A7" s="16"/>
      <c r="B7" s="27" t="s">
        <v>49</v>
      </c>
      <c r="C7" s="28" t="s">
        <v>50</v>
      </c>
      <c r="D7" s="29">
        <v>0</v>
      </c>
      <c r="E7" s="120"/>
      <c r="F7" s="16"/>
      <c r="G7" s="16"/>
      <c r="H7" s="16"/>
      <c r="I7" s="16"/>
      <c r="J7" s="16"/>
    </row>
    <row r="8" spans="1:10" x14ac:dyDescent="0.2">
      <c r="A8" s="16"/>
      <c r="B8" s="27" t="s">
        <v>51</v>
      </c>
      <c r="C8" s="28" t="s">
        <v>52</v>
      </c>
      <c r="D8" s="29">
        <v>42346</v>
      </c>
      <c r="E8" s="120"/>
      <c r="F8" s="16"/>
      <c r="G8" s="16"/>
      <c r="H8" s="16"/>
      <c r="I8" s="16"/>
      <c r="J8" s="16"/>
    </row>
    <row r="9" spans="1:10" x14ac:dyDescent="0.2">
      <c r="A9" s="16"/>
      <c r="B9" s="27" t="s">
        <v>53</v>
      </c>
      <c r="C9" s="28" t="s">
        <v>54</v>
      </c>
      <c r="D9" s="29">
        <v>0</v>
      </c>
      <c r="E9" s="120"/>
      <c r="F9" s="16"/>
      <c r="G9" s="16"/>
      <c r="H9" s="16"/>
      <c r="I9" s="16"/>
      <c r="J9" s="16"/>
    </row>
    <row r="10" spans="1:10" x14ac:dyDescent="0.2">
      <c r="A10" s="16"/>
      <c r="B10" s="30" t="s">
        <v>55</v>
      </c>
      <c r="C10" s="31" t="s">
        <v>56</v>
      </c>
      <c r="D10" s="32">
        <v>3117</v>
      </c>
      <c r="E10" s="120"/>
      <c r="F10" s="16"/>
      <c r="G10" s="16"/>
      <c r="H10" s="16"/>
      <c r="I10" s="16"/>
      <c r="J10" s="16"/>
    </row>
    <row r="11" spans="1:10" x14ac:dyDescent="0.2">
      <c r="A11" s="16"/>
      <c r="B11" s="33" t="s">
        <v>57</v>
      </c>
      <c r="C11" s="34" t="s">
        <v>58</v>
      </c>
      <c r="D11" s="35">
        <v>5802266</v>
      </c>
      <c r="E11" s="120"/>
      <c r="F11" s="16"/>
      <c r="G11" s="16"/>
      <c r="H11" s="16"/>
      <c r="I11" s="16"/>
      <c r="J11" s="16"/>
    </row>
    <row r="12" spans="1:10" x14ac:dyDescent="0.2">
      <c r="A12" s="16"/>
      <c r="B12" s="36" t="s">
        <v>59</v>
      </c>
      <c r="C12" s="37" t="s">
        <v>60</v>
      </c>
      <c r="D12" s="38">
        <v>1</v>
      </c>
      <c r="E12" s="120"/>
      <c r="F12" s="16"/>
      <c r="G12" s="16"/>
      <c r="H12" s="16"/>
      <c r="I12" s="16"/>
      <c r="J12" s="16"/>
    </row>
    <row r="13" spans="1:10" x14ac:dyDescent="0.2">
      <c r="A13" s="16"/>
      <c r="B13" s="36" t="s">
        <v>61</v>
      </c>
      <c r="C13" s="37" t="s">
        <v>62</v>
      </c>
      <c r="D13" s="38">
        <v>2412749</v>
      </c>
      <c r="E13" s="120"/>
      <c r="F13" s="16"/>
      <c r="G13" s="16"/>
      <c r="H13" s="16"/>
      <c r="I13" s="16"/>
      <c r="J13" s="16"/>
    </row>
    <row r="14" spans="1:10" x14ac:dyDescent="0.2">
      <c r="A14" s="16"/>
      <c r="B14" s="36" t="s">
        <v>63</v>
      </c>
      <c r="C14" s="37" t="s">
        <v>64</v>
      </c>
      <c r="D14" s="38">
        <v>106591</v>
      </c>
      <c r="E14" s="120"/>
      <c r="F14" s="16"/>
      <c r="G14" s="16"/>
      <c r="H14" s="16"/>
      <c r="I14" s="16"/>
      <c r="J14" s="16"/>
    </row>
    <row r="15" spans="1:10" x14ac:dyDescent="0.2">
      <c r="A15" s="16"/>
      <c r="B15" s="39" t="s">
        <v>65</v>
      </c>
      <c r="C15" s="40" t="s">
        <v>66</v>
      </c>
      <c r="D15" s="41">
        <v>52825</v>
      </c>
      <c r="E15" s="120"/>
      <c r="F15" s="16"/>
      <c r="G15" s="16"/>
      <c r="H15" s="16"/>
      <c r="I15" s="16"/>
      <c r="J15" s="16"/>
    </row>
    <row r="16" spans="1:10" x14ac:dyDescent="0.2">
      <c r="A16" s="16"/>
      <c r="B16" s="42" t="s">
        <v>67</v>
      </c>
      <c r="C16" s="43" t="s">
        <v>68</v>
      </c>
      <c r="D16" s="44">
        <v>53766</v>
      </c>
      <c r="E16" s="120"/>
      <c r="F16" s="16"/>
      <c r="G16" s="16"/>
      <c r="H16" s="16"/>
      <c r="I16" s="16"/>
      <c r="J16" s="16"/>
    </row>
    <row r="17" spans="1:10" x14ac:dyDescent="0.2">
      <c r="A17" s="16"/>
      <c r="B17" s="45" t="s">
        <v>69</v>
      </c>
      <c r="C17" s="46" t="s">
        <v>70</v>
      </c>
      <c r="D17" s="47">
        <v>1370510</v>
      </c>
      <c r="E17" s="120"/>
      <c r="F17" s="16"/>
      <c r="G17" s="16"/>
      <c r="H17" s="16"/>
      <c r="I17" s="16"/>
      <c r="J17" s="16"/>
    </row>
    <row r="18" spans="1:10" x14ac:dyDescent="0.2">
      <c r="A18" s="16"/>
      <c r="B18" s="39" t="s">
        <v>396</v>
      </c>
      <c r="C18" s="40" t="s">
        <v>71</v>
      </c>
      <c r="D18" s="41">
        <v>405717</v>
      </c>
      <c r="E18" s="120"/>
      <c r="F18" s="16"/>
      <c r="G18" s="16"/>
      <c r="H18" s="16"/>
      <c r="I18" s="16"/>
      <c r="J18" s="16"/>
    </row>
    <row r="19" spans="1:10" x14ac:dyDescent="0.2">
      <c r="A19" s="16"/>
      <c r="B19" s="48" t="s">
        <v>397</v>
      </c>
      <c r="C19" s="49" t="s">
        <v>72</v>
      </c>
      <c r="D19" s="50">
        <v>952437</v>
      </c>
      <c r="E19" s="120"/>
      <c r="F19" s="16"/>
      <c r="G19" s="16"/>
      <c r="H19" s="16"/>
      <c r="I19" s="16"/>
      <c r="J19" s="16"/>
    </row>
    <row r="20" spans="1:10" s="52" customFormat="1" x14ac:dyDescent="0.2">
      <c r="A20" s="51"/>
      <c r="B20" s="48" t="s">
        <v>73</v>
      </c>
      <c r="C20" s="49" t="s">
        <v>74</v>
      </c>
      <c r="D20" s="50">
        <v>12176</v>
      </c>
      <c r="E20" s="125"/>
      <c r="F20" s="51"/>
      <c r="G20" s="51"/>
      <c r="H20" s="51"/>
      <c r="I20" s="51"/>
      <c r="J20" s="51"/>
    </row>
    <row r="21" spans="1:10" x14ac:dyDescent="0.2">
      <c r="A21" s="16"/>
      <c r="B21" s="42" t="s">
        <v>75</v>
      </c>
      <c r="C21" s="43" t="s">
        <v>76</v>
      </c>
      <c r="D21" s="44">
        <v>180</v>
      </c>
      <c r="E21" s="120"/>
      <c r="F21" s="16"/>
      <c r="G21" s="16"/>
      <c r="H21" s="16"/>
      <c r="I21" s="16"/>
      <c r="J21" s="16"/>
    </row>
    <row r="22" spans="1:10" x14ac:dyDescent="0.2">
      <c r="A22" s="16"/>
      <c r="B22" s="45" t="s">
        <v>77</v>
      </c>
      <c r="C22" s="46" t="s">
        <v>78</v>
      </c>
      <c r="D22" s="47">
        <v>1861970</v>
      </c>
      <c r="E22" s="120"/>
      <c r="F22" s="16"/>
      <c r="G22" s="16"/>
      <c r="H22" s="16"/>
      <c r="I22" s="16"/>
      <c r="J22" s="16"/>
    </row>
    <row r="23" spans="1:10" x14ac:dyDescent="0.2">
      <c r="A23" s="16"/>
      <c r="B23" s="36" t="s">
        <v>79</v>
      </c>
      <c r="C23" s="37" t="s">
        <v>80</v>
      </c>
      <c r="D23" s="38">
        <v>50368</v>
      </c>
      <c r="E23" s="120"/>
      <c r="F23" s="16"/>
      <c r="G23" s="16"/>
      <c r="H23" s="16"/>
      <c r="I23" s="16"/>
      <c r="J23" s="16"/>
    </row>
    <row r="24" spans="1:10" x14ac:dyDescent="0.2">
      <c r="A24" s="16"/>
      <c r="B24" s="36" t="s">
        <v>81</v>
      </c>
      <c r="C24" s="37" t="s">
        <v>82</v>
      </c>
      <c r="D24" s="38">
        <v>48</v>
      </c>
      <c r="E24" s="120"/>
      <c r="F24" s="16"/>
      <c r="G24" s="16"/>
      <c r="H24" s="16"/>
      <c r="I24" s="16"/>
      <c r="J24" s="16"/>
    </row>
    <row r="25" spans="1:10" x14ac:dyDescent="0.2">
      <c r="A25" s="16"/>
      <c r="B25" s="53" t="s">
        <v>83</v>
      </c>
      <c r="C25" s="40" t="s">
        <v>84</v>
      </c>
      <c r="D25" s="38">
        <v>29</v>
      </c>
      <c r="E25" s="120"/>
      <c r="F25" s="16"/>
      <c r="G25" s="16"/>
      <c r="H25" s="16"/>
      <c r="I25" s="16"/>
      <c r="J25" s="16"/>
    </row>
    <row r="26" spans="1:10" x14ac:dyDescent="0.2">
      <c r="A26" s="16"/>
      <c r="B26" s="54" t="s">
        <v>85</v>
      </c>
      <c r="C26" s="55" t="s">
        <v>86</v>
      </c>
      <c r="D26" s="56">
        <v>0</v>
      </c>
      <c r="E26" s="120"/>
      <c r="F26" s="16"/>
      <c r="G26" s="16"/>
      <c r="H26" s="16"/>
      <c r="I26" s="16"/>
      <c r="J26" s="16"/>
    </row>
    <row r="27" spans="1:10" x14ac:dyDescent="0.2">
      <c r="A27" s="16"/>
      <c r="B27" s="57" t="s">
        <v>87</v>
      </c>
      <c r="C27" s="58" t="s">
        <v>88</v>
      </c>
      <c r="D27" s="35">
        <v>431899</v>
      </c>
      <c r="E27" s="120"/>
      <c r="F27" s="16"/>
      <c r="G27" s="16"/>
      <c r="H27" s="16"/>
      <c r="I27" s="16"/>
      <c r="J27" s="16"/>
    </row>
    <row r="28" spans="1:10" x14ac:dyDescent="0.2">
      <c r="A28" s="16"/>
      <c r="B28" s="36" t="s">
        <v>89</v>
      </c>
      <c r="C28" s="37" t="s">
        <v>90</v>
      </c>
      <c r="D28" s="38">
        <v>0</v>
      </c>
      <c r="E28" s="120"/>
      <c r="F28" s="16"/>
      <c r="G28" s="16"/>
      <c r="H28" s="16"/>
      <c r="I28" s="16"/>
      <c r="J28" s="16"/>
    </row>
    <row r="29" spans="1:10" x14ac:dyDescent="0.2">
      <c r="A29" s="16"/>
      <c r="B29" s="36" t="s">
        <v>91</v>
      </c>
      <c r="C29" s="37" t="s">
        <v>92</v>
      </c>
      <c r="D29" s="38">
        <v>0</v>
      </c>
      <c r="E29" s="120"/>
      <c r="F29" s="16"/>
      <c r="G29" s="16"/>
      <c r="H29" s="16"/>
      <c r="I29" s="16"/>
      <c r="J29" s="16"/>
    </row>
    <row r="30" spans="1:10" x14ac:dyDescent="0.2">
      <c r="A30" s="16"/>
      <c r="B30" s="59" t="s">
        <v>93</v>
      </c>
      <c r="C30" s="60" t="s">
        <v>94</v>
      </c>
      <c r="D30" s="61">
        <v>431899</v>
      </c>
      <c r="E30" s="120"/>
      <c r="F30" s="16"/>
      <c r="G30" s="16"/>
      <c r="H30" s="16"/>
      <c r="I30" s="16"/>
      <c r="J30" s="16"/>
    </row>
    <row r="31" spans="1:10" x14ac:dyDescent="0.2">
      <c r="A31" s="16"/>
      <c r="B31" s="57" t="s">
        <v>95</v>
      </c>
      <c r="C31" s="58" t="s">
        <v>96</v>
      </c>
      <c r="D31" s="62">
        <v>2558201</v>
      </c>
      <c r="E31" s="120"/>
      <c r="F31" s="16"/>
      <c r="G31" s="16"/>
      <c r="H31" s="16"/>
      <c r="I31" s="16"/>
      <c r="J31" s="16"/>
    </row>
    <row r="32" spans="1:10" x14ac:dyDescent="0.2">
      <c r="A32" s="16"/>
      <c r="B32" s="36" t="s">
        <v>403</v>
      </c>
      <c r="C32" s="37" t="s">
        <v>97</v>
      </c>
      <c r="D32" s="38">
        <v>2558201</v>
      </c>
      <c r="E32" s="120"/>
      <c r="F32" s="16"/>
      <c r="G32" s="16"/>
      <c r="H32" s="16"/>
      <c r="I32" s="16"/>
      <c r="J32" s="16"/>
    </row>
    <row r="33" spans="1:10" x14ac:dyDescent="0.2">
      <c r="A33" s="16"/>
      <c r="B33" s="63" t="s">
        <v>404</v>
      </c>
      <c r="C33" s="37" t="s">
        <v>98</v>
      </c>
      <c r="D33" s="38">
        <v>2531416</v>
      </c>
      <c r="E33" s="120"/>
      <c r="F33" s="16"/>
      <c r="G33" s="16"/>
      <c r="H33" s="16"/>
      <c r="I33" s="16"/>
      <c r="J33" s="16"/>
    </row>
    <row r="34" spans="1:10" x14ac:dyDescent="0.2">
      <c r="A34" s="16"/>
      <c r="B34" s="63" t="s">
        <v>405</v>
      </c>
      <c r="C34" s="37" t="s">
        <v>99</v>
      </c>
      <c r="D34" s="38">
        <v>26785</v>
      </c>
      <c r="E34" s="120"/>
      <c r="F34" s="16"/>
      <c r="G34" s="16"/>
      <c r="H34" s="16"/>
      <c r="I34" s="16"/>
      <c r="J34" s="16"/>
    </row>
    <row r="35" spans="1:10" x14ac:dyDescent="0.2">
      <c r="A35" s="16"/>
      <c r="B35" s="64" t="s">
        <v>100</v>
      </c>
      <c r="C35" s="37" t="s">
        <v>101</v>
      </c>
      <c r="D35" s="38">
        <v>0</v>
      </c>
      <c r="E35" s="120"/>
      <c r="F35" s="16"/>
      <c r="G35" s="16"/>
      <c r="H35" s="16"/>
      <c r="I35" s="16"/>
      <c r="J35" s="16"/>
    </row>
    <row r="36" spans="1:10" x14ac:dyDescent="0.2">
      <c r="A36" s="16"/>
      <c r="B36" s="63" t="s">
        <v>102</v>
      </c>
      <c r="C36" s="37" t="s">
        <v>103</v>
      </c>
      <c r="D36" s="38">
        <v>0</v>
      </c>
      <c r="E36" s="120"/>
      <c r="F36" s="16"/>
      <c r="G36" s="16"/>
      <c r="H36" s="16"/>
      <c r="I36" s="16"/>
      <c r="J36" s="16"/>
    </row>
    <row r="37" spans="1:10" x14ac:dyDescent="0.2">
      <c r="A37" s="16"/>
      <c r="B37" s="63" t="s">
        <v>104</v>
      </c>
      <c r="C37" s="37" t="s">
        <v>105</v>
      </c>
      <c r="D37" s="38">
        <v>0</v>
      </c>
      <c r="E37" s="120"/>
      <c r="F37" s="16"/>
      <c r="G37" s="16"/>
      <c r="H37" s="16"/>
      <c r="I37" s="16"/>
      <c r="J37" s="16"/>
    </row>
    <row r="38" spans="1:10" x14ac:dyDescent="0.2">
      <c r="A38" s="16"/>
      <c r="B38" s="59" t="s">
        <v>106</v>
      </c>
      <c r="C38" s="60" t="s">
        <v>107</v>
      </c>
      <c r="D38" s="38">
        <v>0</v>
      </c>
      <c r="E38" s="120"/>
      <c r="F38" s="16"/>
      <c r="G38" s="16"/>
      <c r="H38" s="16"/>
      <c r="I38" s="16"/>
      <c r="J38" s="16"/>
    </row>
    <row r="39" spans="1:10" x14ac:dyDescent="0.2">
      <c r="A39" s="16"/>
      <c r="B39" s="57" t="s">
        <v>108</v>
      </c>
      <c r="C39" s="58" t="s">
        <v>109</v>
      </c>
      <c r="D39" s="62">
        <v>815932</v>
      </c>
      <c r="E39" s="120"/>
      <c r="F39" s="16"/>
      <c r="G39" s="16"/>
      <c r="H39" s="16"/>
      <c r="I39" s="16"/>
      <c r="J39" s="16"/>
    </row>
    <row r="40" spans="1:10" x14ac:dyDescent="0.2">
      <c r="A40" s="16"/>
      <c r="B40" s="27" t="s">
        <v>110</v>
      </c>
      <c r="C40" s="28" t="s">
        <v>111</v>
      </c>
      <c r="D40" s="65">
        <v>219118</v>
      </c>
      <c r="E40" s="120"/>
      <c r="F40" s="16"/>
      <c r="G40" s="16"/>
      <c r="H40" s="16"/>
      <c r="I40" s="16"/>
      <c r="J40" s="16"/>
    </row>
    <row r="41" spans="1:10" x14ac:dyDescent="0.2">
      <c r="A41" s="16"/>
      <c r="B41" s="27" t="s">
        <v>112</v>
      </c>
      <c r="C41" s="28" t="s">
        <v>113</v>
      </c>
      <c r="D41" s="65">
        <v>173240</v>
      </c>
      <c r="E41" s="120"/>
      <c r="F41" s="16"/>
      <c r="G41" s="16"/>
      <c r="H41" s="16"/>
      <c r="I41" s="16"/>
      <c r="J41" s="16"/>
    </row>
    <row r="42" spans="1:10" x14ac:dyDescent="0.2">
      <c r="A42" s="66"/>
      <c r="B42" s="27" t="s">
        <v>114</v>
      </c>
      <c r="C42" s="28" t="s">
        <v>115</v>
      </c>
      <c r="D42" s="65">
        <v>53507</v>
      </c>
      <c r="E42" s="120"/>
      <c r="F42" s="16"/>
      <c r="G42" s="16"/>
      <c r="H42" s="16"/>
      <c r="I42" s="16"/>
      <c r="J42" s="16"/>
    </row>
    <row r="43" spans="1:10" x14ac:dyDescent="0.2">
      <c r="A43" s="22"/>
      <c r="B43" s="27" t="s">
        <v>116</v>
      </c>
      <c r="C43" s="28" t="s">
        <v>117</v>
      </c>
      <c r="D43" s="65">
        <v>0</v>
      </c>
      <c r="E43" s="120"/>
      <c r="F43" s="16"/>
      <c r="G43" s="16"/>
      <c r="H43" s="16"/>
      <c r="I43" s="16"/>
      <c r="J43" s="16"/>
    </row>
    <row r="44" spans="1:10" ht="11.25" customHeight="1" x14ac:dyDescent="0.2">
      <c r="A44" s="16"/>
      <c r="B44" s="67" t="s">
        <v>118</v>
      </c>
      <c r="C44" s="68" t="s">
        <v>119</v>
      </c>
      <c r="D44" s="65">
        <v>0</v>
      </c>
      <c r="E44" s="120"/>
      <c r="F44" s="16"/>
      <c r="G44" s="16"/>
      <c r="H44" s="16"/>
      <c r="I44" s="16"/>
      <c r="J44" s="16"/>
    </row>
    <row r="45" spans="1:10" x14ac:dyDescent="0.2">
      <c r="A45" s="16"/>
      <c r="B45" s="27" t="s">
        <v>120</v>
      </c>
      <c r="C45" s="28" t="s">
        <v>121</v>
      </c>
      <c r="D45" s="65">
        <v>66006</v>
      </c>
      <c r="E45" s="120"/>
      <c r="F45" s="16"/>
      <c r="G45" s="16"/>
      <c r="H45" s="16"/>
      <c r="I45" s="16"/>
      <c r="J45" s="16"/>
    </row>
    <row r="46" spans="1:10" x14ac:dyDescent="0.2">
      <c r="A46" s="16"/>
      <c r="B46" s="30" t="s">
        <v>122</v>
      </c>
      <c r="C46" s="31" t="s">
        <v>123</v>
      </c>
      <c r="D46" s="65">
        <v>17</v>
      </c>
      <c r="E46" s="120"/>
      <c r="F46" s="16"/>
      <c r="G46" s="16"/>
      <c r="H46" s="16"/>
      <c r="I46" s="16"/>
      <c r="J46" s="16"/>
    </row>
    <row r="47" spans="1:10" ht="12" thickBot="1" x14ac:dyDescent="0.25">
      <c r="A47" s="16"/>
      <c r="B47" s="69" t="s">
        <v>124</v>
      </c>
      <c r="C47" s="70" t="s">
        <v>125</v>
      </c>
      <c r="D47" s="71">
        <v>10165649</v>
      </c>
      <c r="E47" s="120"/>
      <c r="F47" s="16"/>
      <c r="G47" s="16"/>
      <c r="H47" s="16"/>
      <c r="I47" s="16"/>
      <c r="J47" s="16"/>
    </row>
    <row r="48" spans="1:10" x14ac:dyDescent="0.2">
      <c r="A48" s="16"/>
      <c r="B48" s="120"/>
      <c r="C48" s="121"/>
      <c r="D48" s="120"/>
      <c r="E48" s="120"/>
      <c r="F48" s="16"/>
      <c r="G48" s="16"/>
      <c r="H48" s="16"/>
      <c r="I48" s="16"/>
      <c r="J48" s="16"/>
    </row>
    <row r="49" spans="1:10" x14ac:dyDescent="0.2">
      <c r="A49" s="16"/>
      <c r="B49" s="120"/>
      <c r="C49" s="121"/>
      <c r="D49" s="120"/>
      <c r="E49" s="120"/>
      <c r="F49" s="16"/>
      <c r="G49" s="16"/>
      <c r="H49" s="16"/>
      <c r="I49" s="16"/>
      <c r="J49" s="16"/>
    </row>
    <row r="50" spans="1:10" x14ac:dyDescent="0.2">
      <c r="A50" s="16"/>
      <c r="B50" s="120"/>
      <c r="C50" s="121"/>
      <c r="D50" s="120"/>
      <c r="E50" s="120"/>
      <c r="F50" s="16"/>
      <c r="G50" s="16"/>
      <c r="H50" s="16"/>
      <c r="I50" s="16"/>
      <c r="J50" s="16"/>
    </row>
    <row r="51" spans="1:10" x14ac:dyDescent="0.2">
      <c r="A51" s="16"/>
      <c r="B51" s="120"/>
      <c r="C51" s="121"/>
      <c r="D51" s="120"/>
      <c r="E51" s="120"/>
      <c r="F51" s="16"/>
      <c r="G51" s="16"/>
      <c r="H51" s="16"/>
      <c r="I51" s="16"/>
      <c r="J51" s="16"/>
    </row>
    <row r="52" spans="1:10" x14ac:dyDescent="0.2">
      <c r="A52" s="16"/>
      <c r="B52" s="120"/>
      <c r="C52" s="121"/>
      <c r="D52" s="120"/>
      <c r="E52" s="120"/>
      <c r="F52" s="16"/>
      <c r="G52" s="16"/>
      <c r="H52" s="16"/>
      <c r="I52" s="16"/>
      <c r="J52" s="16"/>
    </row>
    <row r="53" spans="1:10" x14ac:dyDescent="0.2">
      <c r="A53" s="16"/>
      <c r="B53" s="120"/>
      <c r="C53" s="121"/>
      <c r="D53" s="120"/>
      <c r="E53" s="120"/>
      <c r="F53" s="16"/>
      <c r="G53" s="16"/>
      <c r="H53" s="16"/>
      <c r="I53" s="16"/>
      <c r="J53" s="16"/>
    </row>
    <row r="54" spans="1:10" x14ac:dyDescent="0.2">
      <c r="A54" s="16"/>
      <c r="B54" s="120"/>
      <c r="C54" s="121"/>
      <c r="D54" s="120"/>
      <c r="E54" s="120"/>
      <c r="F54" s="16"/>
      <c r="G54" s="16"/>
      <c r="H54" s="16"/>
      <c r="I54" s="16"/>
      <c r="J54" s="16"/>
    </row>
    <row r="55" spans="1:10" x14ac:dyDescent="0.2">
      <c r="A55" s="16"/>
      <c r="B55" s="120"/>
      <c r="C55" s="121"/>
      <c r="D55" s="120"/>
      <c r="E55" s="120"/>
      <c r="F55" s="16"/>
      <c r="G55" s="16"/>
      <c r="H55" s="16"/>
      <c r="I55" s="16"/>
      <c r="J55" s="16"/>
    </row>
    <row r="56" spans="1:10" x14ac:dyDescent="0.2">
      <c r="A56" s="16"/>
      <c r="B56" s="120"/>
      <c r="C56" s="121"/>
      <c r="D56" s="120"/>
      <c r="E56" s="120"/>
      <c r="F56" s="16"/>
      <c r="G56" s="16"/>
      <c r="H56" s="16"/>
      <c r="I56" s="16"/>
      <c r="J56" s="16"/>
    </row>
    <row r="57" spans="1:10" x14ac:dyDescent="0.2">
      <c r="A57" s="16"/>
      <c r="B57" s="120"/>
      <c r="C57" s="121"/>
      <c r="D57" s="120"/>
      <c r="E57" s="120"/>
      <c r="F57" s="16"/>
      <c r="G57" s="16"/>
      <c r="H57" s="16"/>
      <c r="I57" s="16"/>
      <c r="J57" s="16"/>
    </row>
    <row r="58" spans="1:10" x14ac:dyDescent="0.2">
      <c r="A58" s="16"/>
      <c r="B58" s="120"/>
      <c r="C58" s="121"/>
      <c r="D58" s="120"/>
      <c r="E58" s="120"/>
      <c r="F58" s="16"/>
      <c r="G58" s="16"/>
      <c r="H58" s="16"/>
      <c r="I58" s="16"/>
      <c r="J58" s="16"/>
    </row>
    <row r="59" spans="1:10" x14ac:dyDescent="0.2">
      <c r="A59" s="16"/>
      <c r="B59" s="120"/>
      <c r="C59" s="121"/>
      <c r="D59" s="120"/>
      <c r="E59" s="120"/>
      <c r="F59" s="16"/>
      <c r="G59" s="16"/>
      <c r="H59" s="16"/>
      <c r="I59" s="16"/>
      <c r="J59" s="16"/>
    </row>
    <row r="60" spans="1:10" x14ac:dyDescent="0.2">
      <c r="A60" s="16"/>
      <c r="B60" s="120"/>
      <c r="C60" s="121"/>
      <c r="D60" s="120"/>
      <c r="E60" s="120"/>
      <c r="F60" s="16"/>
      <c r="G60" s="16"/>
      <c r="H60" s="16"/>
      <c r="I60" s="16"/>
      <c r="J60" s="16"/>
    </row>
    <row r="61" spans="1:10" x14ac:dyDescent="0.2">
      <c r="A61" s="16"/>
      <c r="B61" s="120"/>
      <c r="C61" s="121"/>
      <c r="D61" s="120"/>
      <c r="E61" s="120"/>
      <c r="F61" s="16"/>
      <c r="G61" s="16"/>
      <c r="H61" s="16"/>
      <c r="I61" s="16"/>
      <c r="J61" s="16"/>
    </row>
    <row r="62" spans="1:10" x14ac:dyDescent="0.2">
      <c r="A62" s="16"/>
      <c r="B62" s="120"/>
      <c r="C62" s="121"/>
      <c r="D62" s="120"/>
      <c r="E62" s="120"/>
      <c r="F62" s="16"/>
      <c r="G62" s="16"/>
      <c r="H62" s="16"/>
      <c r="I62" s="16"/>
      <c r="J62" s="16"/>
    </row>
    <row r="63" spans="1:10" x14ac:dyDescent="0.2">
      <c r="A63" s="16"/>
      <c r="B63" s="120"/>
      <c r="C63" s="121"/>
      <c r="D63" s="120"/>
      <c r="E63" s="120"/>
      <c r="F63" s="16"/>
      <c r="G63" s="16"/>
      <c r="H63" s="16"/>
      <c r="I63" s="16"/>
      <c r="J63" s="16"/>
    </row>
    <row r="64" spans="1:10" x14ac:dyDescent="0.2">
      <c r="A64" s="16"/>
      <c r="B64" s="120"/>
      <c r="C64" s="121"/>
      <c r="D64" s="120"/>
      <c r="E64" s="120"/>
      <c r="F64" s="16"/>
      <c r="G64" s="16"/>
      <c r="H64" s="16"/>
      <c r="I64" s="16"/>
      <c r="J64" s="16"/>
    </row>
    <row r="65" spans="1:10" x14ac:dyDescent="0.2">
      <c r="A65" s="16"/>
      <c r="B65" s="120"/>
      <c r="C65" s="121"/>
      <c r="D65" s="120"/>
      <c r="E65" s="120"/>
      <c r="F65" s="16"/>
      <c r="G65" s="16"/>
      <c r="H65" s="16"/>
      <c r="I65" s="16"/>
      <c r="J65" s="16"/>
    </row>
    <row r="66" spans="1:10" x14ac:dyDescent="0.2">
      <c r="A66" s="16"/>
      <c r="B66" s="120"/>
      <c r="C66" s="121"/>
      <c r="D66" s="120"/>
      <c r="E66" s="120"/>
      <c r="F66" s="16"/>
      <c r="G66" s="16"/>
      <c r="H66" s="16"/>
      <c r="I66" s="16"/>
      <c r="J66" s="16"/>
    </row>
    <row r="67" spans="1:10" x14ac:dyDescent="0.2">
      <c r="A67" s="16"/>
      <c r="B67" s="120"/>
      <c r="C67" s="121"/>
      <c r="D67" s="120"/>
      <c r="E67" s="120"/>
      <c r="F67" s="16"/>
      <c r="G67" s="16"/>
      <c r="H67" s="16"/>
      <c r="I67" s="16"/>
      <c r="J67" s="16"/>
    </row>
    <row r="68" spans="1:10" x14ac:dyDescent="0.2">
      <c r="A68" s="16"/>
      <c r="B68" s="120"/>
      <c r="C68" s="121"/>
      <c r="D68" s="120"/>
      <c r="E68" s="120"/>
      <c r="F68" s="16"/>
      <c r="G68" s="16"/>
      <c r="H68" s="16"/>
      <c r="I68" s="16"/>
      <c r="J68" s="16"/>
    </row>
    <row r="69" spans="1:10" x14ac:dyDescent="0.2">
      <c r="A69" s="16"/>
      <c r="B69" s="120"/>
      <c r="C69" s="121"/>
      <c r="D69" s="120"/>
      <c r="E69" s="120"/>
      <c r="F69" s="16"/>
      <c r="G69" s="16"/>
      <c r="H69" s="16"/>
      <c r="I69" s="16"/>
      <c r="J69" s="16"/>
    </row>
    <row r="70" spans="1:10" x14ac:dyDescent="0.2">
      <c r="A70" s="16"/>
      <c r="B70" s="120"/>
      <c r="C70" s="121"/>
      <c r="D70" s="120"/>
      <c r="E70" s="120"/>
      <c r="F70" s="16"/>
      <c r="G70" s="16"/>
      <c r="H70" s="16"/>
      <c r="I70" s="16"/>
      <c r="J70" s="16"/>
    </row>
    <row r="71" spans="1:10" x14ac:dyDescent="0.2">
      <c r="A71" s="16"/>
      <c r="B71" s="120"/>
      <c r="C71" s="121"/>
      <c r="D71" s="120"/>
      <c r="E71" s="120"/>
      <c r="F71" s="16"/>
      <c r="G71" s="16"/>
      <c r="H71" s="16"/>
      <c r="I71" s="16"/>
      <c r="J71" s="16"/>
    </row>
    <row r="72" spans="1:10" x14ac:dyDescent="0.2">
      <c r="A72" s="16"/>
      <c r="B72" s="120"/>
      <c r="C72" s="121"/>
      <c r="D72" s="120"/>
      <c r="E72" s="120"/>
      <c r="F72" s="16"/>
      <c r="G72" s="16"/>
      <c r="H72" s="16"/>
      <c r="I72" s="16"/>
      <c r="J72" s="16"/>
    </row>
    <row r="73" spans="1:10" x14ac:dyDescent="0.2">
      <c r="A73" s="16"/>
      <c r="B73" s="120"/>
      <c r="C73" s="121"/>
      <c r="D73" s="120"/>
      <c r="E73" s="120"/>
      <c r="F73" s="16"/>
      <c r="G73" s="16"/>
      <c r="H73" s="16"/>
      <c r="I73" s="16"/>
      <c r="J73" s="16"/>
    </row>
    <row r="74" spans="1:10" x14ac:dyDescent="0.2">
      <c r="A74" s="16"/>
      <c r="B74" s="120"/>
      <c r="C74" s="121"/>
      <c r="D74" s="120"/>
      <c r="E74" s="120"/>
      <c r="F74" s="16"/>
      <c r="G74" s="16"/>
      <c r="H74" s="16"/>
      <c r="I74" s="16"/>
      <c r="J74" s="16"/>
    </row>
  </sheetData>
  <hyperlinks>
    <hyperlink ref="A1" location="MAIN!A4" display="MAIN" xr:uid="{00000000-0004-0000-0300-000000000000}"/>
  </hyperlinks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6">
    <tabColor theme="8" tint="0.79985961485641044"/>
  </sheetPr>
  <dimension ref="A1:N49"/>
  <sheetViews>
    <sheetView workbookViewId="0">
      <pane xSplit="2" ySplit="5" topLeftCell="D34" activePane="bottomRight" state="frozen"/>
      <selection activeCell="L14" sqref="L14"/>
      <selection pane="topRight" activeCell="L14" sqref="L14"/>
      <selection pane="bottomLeft" activeCell="L14" sqref="L14"/>
      <selection pane="bottomRight" activeCell="B5" sqref="B5:D46"/>
    </sheetView>
  </sheetViews>
  <sheetFormatPr baseColWidth="10" defaultColWidth="11.5" defaultRowHeight="11.25" x14ac:dyDescent="0.2"/>
  <cols>
    <col min="1" max="1" width="9" style="17" customWidth="1"/>
    <col min="2" max="2" width="82.5" style="122" customWidth="1"/>
    <col min="3" max="3" width="2.33203125" style="127" hidden="1" customWidth="1"/>
    <col min="4" max="4" width="15.6640625" style="122" customWidth="1"/>
    <col min="5" max="5" width="4.5" style="17" customWidth="1"/>
    <col min="6" max="14" width="21.5" style="17" customWidth="1"/>
    <col min="15" max="20" width="11.5" style="17" customWidth="1"/>
    <col min="21" max="16384" width="11.5" style="17"/>
  </cols>
  <sheetData>
    <row r="1" spans="1:14" ht="20.25" customHeight="1" thickBot="1" x14ac:dyDescent="0.25">
      <c r="A1" s="15" t="s">
        <v>47</v>
      </c>
      <c r="B1" s="120"/>
      <c r="C1" s="121"/>
      <c r="D1" s="120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3" customHeight="1" x14ac:dyDescent="0.2">
      <c r="A2" s="16"/>
      <c r="B2" s="120"/>
      <c r="C2" s="121"/>
      <c r="D2" s="120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4" ht="18" customHeight="1" x14ac:dyDescent="0.2">
      <c r="A3" s="72"/>
      <c r="B3" s="20" t="s">
        <v>487</v>
      </c>
      <c r="C3" s="121"/>
      <c r="D3" s="120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spans="1:14" ht="18" customHeight="1" x14ac:dyDescent="0.2">
      <c r="A4" s="22"/>
      <c r="B4" s="20"/>
      <c r="C4" s="121"/>
      <c r="D4" s="120"/>
      <c r="E4" s="16"/>
      <c r="F4" s="16"/>
      <c r="G4" s="16"/>
      <c r="H4" s="16"/>
      <c r="I4" s="16"/>
      <c r="J4" s="16"/>
      <c r="K4" s="16"/>
      <c r="L4" s="16"/>
      <c r="M4" s="16"/>
      <c r="N4" s="16"/>
    </row>
    <row r="5" spans="1:14" ht="34.5" thickBot="1" x14ac:dyDescent="0.25">
      <c r="A5" s="16"/>
      <c r="B5" s="23" t="s">
        <v>488</v>
      </c>
      <c r="C5" s="121"/>
      <c r="D5" s="225" t="s">
        <v>48</v>
      </c>
      <c r="E5" s="16"/>
      <c r="F5" s="16"/>
      <c r="G5" s="16"/>
      <c r="H5" s="16"/>
      <c r="I5" s="16"/>
      <c r="J5" s="16"/>
      <c r="K5" s="16"/>
      <c r="L5" s="16"/>
      <c r="M5" s="16"/>
      <c r="N5" s="16"/>
    </row>
    <row r="6" spans="1:14" hidden="1" x14ac:dyDescent="0.2">
      <c r="A6" s="16"/>
      <c r="B6" s="73"/>
      <c r="C6" s="128"/>
      <c r="D6" s="74" t="s">
        <v>188</v>
      </c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11.25" customHeight="1" x14ac:dyDescent="0.2">
      <c r="A7" s="16"/>
      <c r="B7" s="33" t="s">
        <v>461</v>
      </c>
      <c r="C7" s="34" t="s">
        <v>126</v>
      </c>
      <c r="D7" s="35">
        <v>6464617</v>
      </c>
      <c r="E7" s="16"/>
      <c r="F7" s="16"/>
      <c r="G7" s="16"/>
      <c r="H7" s="16"/>
      <c r="I7" s="16"/>
      <c r="J7" s="16"/>
      <c r="K7" s="16"/>
      <c r="L7" s="16"/>
      <c r="M7" s="16"/>
      <c r="N7" s="16"/>
    </row>
    <row r="8" spans="1:14" ht="11.25" customHeight="1" x14ac:dyDescent="0.2">
      <c r="A8" s="16"/>
      <c r="B8" s="64" t="s">
        <v>463</v>
      </c>
      <c r="C8" s="37" t="s">
        <v>127</v>
      </c>
      <c r="D8" s="75">
        <v>6399691</v>
      </c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4" ht="11.25" customHeight="1" x14ac:dyDescent="0.2">
      <c r="A9" s="16"/>
      <c r="B9" s="76" t="s">
        <v>128</v>
      </c>
      <c r="C9" s="40" t="s">
        <v>129</v>
      </c>
      <c r="D9" s="77">
        <v>0</v>
      </c>
      <c r="E9" s="16"/>
      <c r="F9" s="16"/>
      <c r="G9" s="16"/>
      <c r="H9" s="16"/>
      <c r="I9" s="16"/>
      <c r="J9" s="16"/>
      <c r="K9" s="16"/>
      <c r="L9" s="16"/>
      <c r="M9" s="16"/>
      <c r="N9" s="16"/>
    </row>
    <row r="10" spans="1:14" ht="11.25" customHeight="1" x14ac:dyDescent="0.2">
      <c r="A10" s="16"/>
      <c r="B10" s="78" t="s">
        <v>332</v>
      </c>
      <c r="C10" s="49" t="s">
        <v>130</v>
      </c>
      <c r="D10" s="79">
        <v>6232176</v>
      </c>
      <c r="E10" s="16"/>
      <c r="F10" s="16"/>
      <c r="G10" s="16"/>
      <c r="H10" s="16"/>
      <c r="I10" s="16"/>
      <c r="J10" s="16"/>
      <c r="K10" s="16"/>
      <c r="L10" s="16"/>
      <c r="M10" s="16"/>
      <c r="N10" s="16"/>
    </row>
    <row r="11" spans="1:14" ht="11.25" customHeight="1" x14ac:dyDescent="0.2">
      <c r="A11" s="16"/>
      <c r="B11" s="80" t="s">
        <v>131</v>
      </c>
      <c r="C11" s="43" t="s">
        <v>132</v>
      </c>
      <c r="D11" s="81">
        <v>167515</v>
      </c>
      <c r="E11" s="16"/>
      <c r="F11" s="16"/>
      <c r="G11" s="16"/>
      <c r="H11" s="16"/>
      <c r="I11" s="16"/>
      <c r="J11" s="16"/>
      <c r="K11" s="16"/>
      <c r="L11" s="16"/>
      <c r="M11" s="16"/>
      <c r="N11" s="16"/>
    </row>
    <row r="12" spans="1:14" ht="11.25" customHeight="1" x14ac:dyDescent="0.2">
      <c r="A12" s="16"/>
      <c r="B12" s="82" t="s">
        <v>462</v>
      </c>
      <c r="C12" s="46" t="s">
        <v>133</v>
      </c>
      <c r="D12" s="83">
        <v>64926</v>
      </c>
      <c r="E12" s="16"/>
      <c r="F12" s="16"/>
      <c r="G12" s="16"/>
      <c r="H12" s="16"/>
      <c r="I12" s="16"/>
      <c r="J12" s="16"/>
      <c r="K12" s="16"/>
      <c r="L12" s="16"/>
      <c r="M12" s="16"/>
      <c r="N12" s="16"/>
    </row>
    <row r="13" spans="1:14" ht="11.25" customHeight="1" x14ac:dyDescent="0.2">
      <c r="A13" s="16"/>
      <c r="B13" s="76" t="s">
        <v>128</v>
      </c>
      <c r="C13" s="40" t="s">
        <v>134</v>
      </c>
      <c r="D13" s="77">
        <v>0</v>
      </c>
      <c r="E13" s="16"/>
      <c r="F13" s="16"/>
      <c r="G13" s="16"/>
      <c r="H13" s="16"/>
      <c r="I13" s="16"/>
      <c r="J13" s="16"/>
      <c r="K13" s="16"/>
      <c r="L13" s="16"/>
      <c r="M13" s="16"/>
      <c r="N13" s="16"/>
    </row>
    <row r="14" spans="1:14" ht="11.25" customHeight="1" x14ac:dyDescent="0.2">
      <c r="A14" s="16"/>
      <c r="B14" s="78" t="s">
        <v>332</v>
      </c>
      <c r="C14" s="49" t="s">
        <v>135</v>
      </c>
      <c r="D14" s="79">
        <v>63190</v>
      </c>
      <c r="E14" s="16"/>
      <c r="F14" s="16"/>
      <c r="G14" s="16"/>
      <c r="H14" s="16"/>
      <c r="I14" s="16"/>
      <c r="J14" s="16"/>
      <c r="K14" s="16"/>
      <c r="L14" s="16"/>
      <c r="M14" s="16"/>
      <c r="N14" s="16"/>
    </row>
    <row r="15" spans="1:14" ht="11.25" customHeight="1" x14ac:dyDescent="0.2">
      <c r="A15" s="16"/>
      <c r="B15" s="80" t="s">
        <v>131</v>
      </c>
      <c r="C15" s="43" t="s">
        <v>136</v>
      </c>
      <c r="D15" s="81">
        <v>1736</v>
      </c>
      <c r="E15" s="16"/>
      <c r="F15" s="16"/>
      <c r="G15" s="16"/>
      <c r="H15" s="16"/>
      <c r="I15" s="16"/>
      <c r="J15" s="16"/>
      <c r="K15" s="16"/>
      <c r="L15" s="16"/>
      <c r="M15" s="16"/>
      <c r="N15" s="16"/>
    </row>
    <row r="16" spans="1:14" ht="11.25" customHeight="1" x14ac:dyDescent="0.2">
      <c r="A16" s="16"/>
      <c r="B16" s="84" t="s">
        <v>464</v>
      </c>
      <c r="C16" s="85" t="s">
        <v>137</v>
      </c>
      <c r="D16" s="29">
        <v>0</v>
      </c>
      <c r="E16" s="16"/>
      <c r="F16" s="16"/>
      <c r="G16" s="16"/>
      <c r="H16" s="16"/>
      <c r="I16" s="16"/>
      <c r="J16" s="16"/>
      <c r="K16" s="16"/>
      <c r="L16" s="16"/>
      <c r="M16" s="16"/>
      <c r="N16" s="16"/>
    </row>
    <row r="17" spans="1:14" ht="11.25" customHeight="1" x14ac:dyDescent="0.2">
      <c r="A17" s="16"/>
      <c r="B17" s="64" t="s">
        <v>465</v>
      </c>
      <c r="C17" s="37" t="s">
        <v>138</v>
      </c>
      <c r="D17" s="75">
        <v>0</v>
      </c>
      <c r="E17" s="16"/>
      <c r="F17" s="16"/>
      <c r="G17" s="16"/>
      <c r="H17" s="16"/>
      <c r="I17" s="16"/>
      <c r="J17" s="16"/>
      <c r="K17" s="16"/>
      <c r="L17" s="16"/>
      <c r="M17" s="16"/>
      <c r="N17" s="16"/>
    </row>
    <row r="18" spans="1:14" ht="11.25" customHeight="1" x14ac:dyDescent="0.2">
      <c r="A18" s="16"/>
      <c r="B18" s="76" t="s">
        <v>128</v>
      </c>
      <c r="C18" s="40" t="s">
        <v>139</v>
      </c>
      <c r="D18" s="77">
        <v>0</v>
      </c>
      <c r="E18" s="16"/>
      <c r="F18" s="16"/>
      <c r="G18" s="16"/>
      <c r="H18" s="16"/>
      <c r="I18" s="16"/>
      <c r="J18" s="16"/>
      <c r="K18" s="16"/>
      <c r="L18" s="16"/>
      <c r="M18" s="16"/>
      <c r="N18" s="16"/>
    </row>
    <row r="19" spans="1:14" ht="11.25" customHeight="1" x14ac:dyDescent="0.2">
      <c r="A19" s="16"/>
      <c r="B19" s="78" t="s">
        <v>332</v>
      </c>
      <c r="C19" s="49" t="s">
        <v>140</v>
      </c>
      <c r="D19" s="79">
        <v>0</v>
      </c>
      <c r="E19" s="16"/>
      <c r="F19" s="16"/>
      <c r="G19" s="16"/>
      <c r="H19" s="16"/>
      <c r="I19" s="16"/>
      <c r="J19" s="16"/>
      <c r="K19" s="16"/>
      <c r="L19" s="16"/>
      <c r="M19" s="16"/>
      <c r="N19" s="16"/>
    </row>
    <row r="20" spans="1:14" ht="11.25" customHeight="1" x14ac:dyDescent="0.2">
      <c r="A20" s="16"/>
      <c r="B20" s="80" t="s">
        <v>131</v>
      </c>
      <c r="C20" s="43" t="s">
        <v>141</v>
      </c>
      <c r="D20" s="81">
        <v>0</v>
      </c>
      <c r="E20" s="16"/>
      <c r="F20" s="16"/>
      <c r="G20" s="16"/>
      <c r="H20" s="16"/>
      <c r="I20" s="16"/>
      <c r="J20" s="16"/>
      <c r="K20" s="16"/>
      <c r="L20" s="16"/>
      <c r="M20" s="16"/>
      <c r="N20" s="16"/>
    </row>
    <row r="21" spans="1:14" ht="11.25" customHeight="1" x14ac:dyDescent="0.2">
      <c r="A21" s="16"/>
      <c r="B21" s="82" t="s">
        <v>466</v>
      </c>
      <c r="C21" s="46" t="s">
        <v>142</v>
      </c>
      <c r="D21" s="83">
        <v>0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</row>
    <row r="22" spans="1:14" s="52" customFormat="1" ht="11.25" customHeight="1" x14ac:dyDescent="0.2">
      <c r="A22" s="51"/>
      <c r="B22" s="76" t="s">
        <v>128</v>
      </c>
      <c r="C22" s="40" t="s">
        <v>143</v>
      </c>
      <c r="D22" s="86">
        <v>0</v>
      </c>
      <c r="E22" s="51"/>
      <c r="F22" s="51"/>
      <c r="G22" s="51"/>
      <c r="H22" s="51"/>
      <c r="I22" s="51"/>
      <c r="J22" s="51"/>
      <c r="K22" s="51"/>
      <c r="L22" s="51"/>
      <c r="M22" s="51"/>
      <c r="N22" s="51"/>
    </row>
    <row r="23" spans="1:14" ht="11.25" customHeight="1" x14ac:dyDescent="0.2">
      <c r="A23" s="16"/>
      <c r="B23" s="78" t="s">
        <v>332</v>
      </c>
      <c r="C23" s="49" t="s">
        <v>144</v>
      </c>
      <c r="D23" s="87">
        <v>0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</row>
    <row r="24" spans="1:14" ht="11.25" customHeight="1" x14ac:dyDescent="0.2">
      <c r="A24" s="16"/>
      <c r="B24" s="80" t="s">
        <v>131</v>
      </c>
      <c r="C24" s="43" t="s">
        <v>145</v>
      </c>
      <c r="D24" s="88">
        <v>0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</row>
    <row r="25" spans="1:14" ht="11.25" customHeight="1" x14ac:dyDescent="0.2">
      <c r="A25" s="16"/>
      <c r="B25" s="84" t="s">
        <v>146</v>
      </c>
      <c r="C25" s="85" t="s">
        <v>147</v>
      </c>
      <c r="D25" s="62">
        <v>0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</row>
    <row r="26" spans="1:14" ht="11.25" customHeight="1" x14ac:dyDescent="0.2">
      <c r="A26" s="16"/>
      <c r="B26" s="89" t="s">
        <v>128</v>
      </c>
      <c r="C26" s="40" t="s">
        <v>148</v>
      </c>
      <c r="D26" s="86">
        <v>0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</row>
    <row r="27" spans="1:14" ht="11.25" customHeight="1" x14ac:dyDescent="0.2">
      <c r="A27" s="16"/>
      <c r="B27" s="90" t="s">
        <v>332</v>
      </c>
      <c r="C27" s="49" t="s">
        <v>149</v>
      </c>
      <c r="D27" s="87">
        <v>0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</row>
    <row r="28" spans="1:14" ht="11.25" customHeight="1" x14ac:dyDescent="0.2">
      <c r="A28" s="16"/>
      <c r="B28" s="91" t="s">
        <v>131</v>
      </c>
      <c r="C28" s="43" t="s">
        <v>150</v>
      </c>
      <c r="D28" s="88">
        <v>0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1.25" customHeight="1" x14ac:dyDescent="0.2">
      <c r="A29" s="16"/>
      <c r="B29" s="84" t="s">
        <v>151</v>
      </c>
      <c r="C29" s="85" t="s">
        <v>152</v>
      </c>
      <c r="D29" s="62">
        <v>0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1.25" customHeight="1" x14ac:dyDescent="0.2">
      <c r="A30" s="16"/>
      <c r="B30" s="33" t="s">
        <v>153</v>
      </c>
      <c r="C30" s="34" t="s">
        <v>154</v>
      </c>
      <c r="D30" s="29">
        <v>0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</row>
    <row r="31" spans="1:14" ht="11.25" customHeight="1" x14ac:dyDescent="0.2">
      <c r="A31" s="16"/>
      <c r="B31" s="33" t="s">
        <v>155</v>
      </c>
      <c r="C31" s="34" t="s">
        <v>156</v>
      </c>
      <c r="D31" s="29">
        <v>9722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</row>
    <row r="32" spans="1:14" ht="11.25" customHeight="1" x14ac:dyDescent="0.2">
      <c r="A32" s="16"/>
      <c r="B32" s="33" t="s">
        <v>157</v>
      </c>
      <c r="C32" s="34" t="s">
        <v>158</v>
      </c>
      <c r="D32" s="29">
        <v>11687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</row>
    <row r="33" spans="1:14" ht="11.25" customHeight="1" x14ac:dyDescent="0.2">
      <c r="A33" s="16"/>
      <c r="B33" s="33" t="s">
        <v>159</v>
      </c>
      <c r="C33" s="34" t="s">
        <v>160</v>
      </c>
      <c r="D33" s="29">
        <v>190270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</row>
    <row r="34" spans="1:14" ht="11.25" customHeight="1" x14ac:dyDescent="0.2">
      <c r="A34" s="16"/>
      <c r="B34" s="33" t="s">
        <v>161</v>
      </c>
      <c r="C34" s="34" t="s">
        <v>162</v>
      </c>
      <c r="D34" s="29">
        <v>18699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</row>
    <row r="35" spans="1:14" ht="11.25" customHeight="1" x14ac:dyDescent="0.2">
      <c r="A35" s="16"/>
      <c r="B35" s="33" t="s">
        <v>79</v>
      </c>
      <c r="C35" s="34" t="s">
        <v>163</v>
      </c>
      <c r="D35" s="29">
        <v>8248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</row>
    <row r="36" spans="1:14" ht="11.25" customHeight="1" x14ac:dyDescent="0.2">
      <c r="A36" s="16"/>
      <c r="B36" s="33" t="s">
        <v>164</v>
      </c>
      <c r="C36" s="34" t="s">
        <v>165</v>
      </c>
      <c r="D36" s="29">
        <v>1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</row>
    <row r="37" spans="1:14" ht="11.25" customHeight="1" x14ac:dyDescent="0.2">
      <c r="A37" s="16"/>
      <c r="B37" s="33" t="s">
        <v>166</v>
      </c>
      <c r="C37" s="34" t="s">
        <v>167</v>
      </c>
      <c r="D37" s="29">
        <v>197065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</row>
    <row r="38" spans="1:14" ht="11.25" customHeight="1" x14ac:dyDescent="0.2">
      <c r="A38" s="16"/>
      <c r="B38" s="33" t="s">
        <v>467</v>
      </c>
      <c r="C38" s="34" t="s">
        <v>168</v>
      </c>
      <c r="D38" s="29">
        <v>154187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</row>
    <row r="39" spans="1:14" ht="11.25" customHeight="1" x14ac:dyDescent="0.2">
      <c r="A39" s="16"/>
      <c r="B39" s="33" t="s">
        <v>169</v>
      </c>
      <c r="C39" s="34" t="s">
        <v>170</v>
      </c>
      <c r="D39" s="29">
        <v>49542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</row>
    <row r="40" spans="1:14" ht="11.25" customHeight="1" x14ac:dyDescent="0.2">
      <c r="A40" s="16"/>
      <c r="B40" s="92" t="s">
        <v>171</v>
      </c>
      <c r="C40" s="93" t="s">
        <v>172</v>
      </c>
      <c r="D40" s="29">
        <v>46099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</row>
    <row r="41" spans="1:14" ht="11.25" customHeight="1" x14ac:dyDescent="0.2">
      <c r="A41" s="16"/>
      <c r="B41" s="84" t="s">
        <v>173</v>
      </c>
      <c r="C41" s="85" t="s">
        <v>174</v>
      </c>
      <c r="D41" s="62">
        <v>623282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</row>
    <row r="42" spans="1:14" ht="11.25" customHeight="1" x14ac:dyDescent="0.2">
      <c r="A42" s="16"/>
      <c r="B42" s="64" t="s">
        <v>417</v>
      </c>
      <c r="C42" s="37" t="s">
        <v>175</v>
      </c>
      <c r="D42" s="75">
        <v>170463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</row>
    <row r="43" spans="1:14" ht="11.25" customHeight="1" x14ac:dyDescent="0.2">
      <c r="A43" s="16"/>
      <c r="B43" s="94" t="s">
        <v>418</v>
      </c>
      <c r="C43" s="40" t="s">
        <v>176</v>
      </c>
      <c r="D43" s="75">
        <v>452819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</row>
    <row r="44" spans="1:14" ht="11.25" customHeight="1" x14ac:dyDescent="0.2">
      <c r="A44" s="16"/>
      <c r="B44" s="84" t="s">
        <v>177</v>
      </c>
      <c r="C44" s="85" t="s">
        <v>178</v>
      </c>
      <c r="D44" s="62">
        <v>81292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14" x14ac:dyDescent="0.2">
      <c r="A45" s="16"/>
      <c r="B45" s="95" t="s">
        <v>179</v>
      </c>
      <c r="C45" s="96" t="s">
        <v>180</v>
      </c>
      <c r="D45" s="97">
        <v>7854711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</row>
    <row r="46" spans="1:14" ht="12" thickBot="1" x14ac:dyDescent="0.25">
      <c r="A46" s="16"/>
      <c r="B46" s="98" t="s">
        <v>181</v>
      </c>
      <c r="C46" s="99" t="s">
        <v>182</v>
      </c>
      <c r="D46" s="100">
        <v>2310938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</row>
    <row r="47" spans="1:14" x14ac:dyDescent="0.2">
      <c r="A47" s="16"/>
      <c r="B47" s="129"/>
      <c r="C47" s="121"/>
      <c r="D47" s="129"/>
      <c r="E47" s="16"/>
      <c r="F47" s="16"/>
      <c r="G47" s="16"/>
      <c r="H47" s="16"/>
      <c r="I47" s="16"/>
      <c r="J47" s="16"/>
      <c r="K47" s="16"/>
      <c r="L47" s="16"/>
      <c r="M47" s="16"/>
      <c r="N47" s="16"/>
    </row>
    <row r="48" spans="1:14" x14ac:dyDescent="0.2">
      <c r="A48" s="16"/>
      <c r="B48" s="129"/>
      <c r="C48" s="121"/>
      <c r="D48" s="129"/>
      <c r="E48" s="16"/>
      <c r="F48" s="16"/>
      <c r="G48" s="16"/>
      <c r="H48" s="16"/>
      <c r="I48" s="16"/>
      <c r="J48" s="16"/>
      <c r="K48" s="16"/>
      <c r="L48" s="16"/>
      <c r="M48" s="16"/>
      <c r="N48" s="16"/>
    </row>
    <row r="49" spans="1:14" ht="12" thickBot="1" x14ac:dyDescent="0.25">
      <c r="A49" s="16"/>
      <c r="B49" s="129"/>
      <c r="C49" s="121"/>
      <c r="D49" s="129"/>
      <c r="E49" s="16"/>
      <c r="F49" s="16"/>
      <c r="G49" s="16"/>
      <c r="H49" s="16"/>
      <c r="I49" s="16"/>
      <c r="J49" s="16"/>
      <c r="K49" s="16"/>
      <c r="L49" s="16"/>
      <c r="M49" s="16"/>
      <c r="N49" s="16"/>
    </row>
  </sheetData>
  <hyperlinks>
    <hyperlink ref="A1" location="MAIN!A4" display="MAIN" xr:uid="{00000000-0004-0000-0500-000000000000}"/>
  </hyperlinks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8">
    <tabColor theme="8" tint="0.79985961485641044"/>
  </sheetPr>
  <dimension ref="A1:AG100"/>
  <sheetViews>
    <sheetView topLeftCell="B1" zoomScale="130" zoomScaleNormal="130" workbookViewId="0">
      <selection activeCell="F21" sqref="C21:F25"/>
    </sheetView>
  </sheetViews>
  <sheetFormatPr baseColWidth="10" defaultColWidth="9" defaultRowHeight="11.25" x14ac:dyDescent="0.2"/>
  <cols>
    <col min="1" max="1" width="9.6640625" style="3" customWidth="1"/>
    <col min="2" max="2" width="4.6640625" style="3" customWidth="1"/>
    <col min="3" max="3" width="39.6640625" style="122" customWidth="1"/>
    <col min="4" max="4" width="7.1640625" style="122" hidden="1" customWidth="1"/>
    <col min="5" max="8" width="13.83203125" style="122" customWidth="1"/>
    <col min="9" max="9" width="16.1640625" style="122" customWidth="1"/>
    <col min="10" max="10" width="13.1640625" style="122" customWidth="1"/>
    <col min="11" max="11" width="11.83203125" style="122" customWidth="1"/>
    <col min="12" max="12" width="13.33203125" style="122" customWidth="1"/>
    <col min="13" max="16384" width="9" style="3"/>
  </cols>
  <sheetData>
    <row r="1" spans="1:33" ht="18.75" customHeight="1" thickBot="1" x14ac:dyDescent="0.25">
      <c r="A1" s="105" t="s">
        <v>47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</row>
    <row r="2" spans="1:33" x14ac:dyDescent="0.2">
      <c r="A2" s="102"/>
      <c r="B2" s="102"/>
      <c r="C2" s="20" t="s">
        <v>489</v>
      </c>
      <c r="D2" s="120"/>
      <c r="E2" s="120"/>
      <c r="F2" s="120"/>
      <c r="G2" s="120"/>
      <c r="H2" s="120"/>
      <c r="I2" s="120"/>
      <c r="J2" s="120"/>
      <c r="K2" s="120"/>
      <c r="L2" s="120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</row>
    <row r="3" spans="1:33" x14ac:dyDescent="0.2">
      <c r="A3" s="102"/>
      <c r="B3" s="102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</row>
    <row r="4" spans="1:33" ht="20.25" customHeight="1" x14ac:dyDescent="0.2">
      <c r="A4" s="102"/>
      <c r="B4" s="102"/>
      <c r="C4" s="106"/>
      <c r="D4" s="107"/>
      <c r="E4" s="340" t="s">
        <v>420</v>
      </c>
      <c r="F4" s="340"/>
      <c r="G4" s="340"/>
      <c r="H4" s="340"/>
      <c r="I4" s="340"/>
      <c r="J4" s="340"/>
      <c r="K4" s="340"/>
      <c r="L4" s="340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</row>
    <row r="5" spans="1:33" ht="37.5" customHeight="1" thickBot="1" x14ac:dyDescent="0.25">
      <c r="A5" s="102"/>
      <c r="B5" s="102"/>
      <c r="C5" s="103" t="s">
        <v>490</v>
      </c>
      <c r="D5" s="103"/>
      <c r="E5" s="249" t="s">
        <v>227</v>
      </c>
      <c r="F5" s="249" t="s">
        <v>228</v>
      </c>
      <c r="G5" s="249" t="s">
        <v>229</v>
      </c>
      <c r="H5" s="249" t="s">
        <v>230</v>
      </c>
      <c r="I5" s="249" t="s">
        <v>231</v>
      </c>
      <c r="J5" s="249" t="s">
        <v>285</v>
      </c>
      <c r="K5" s="249" t="s">
        <v>232</v>
      </c>
      <c r="L5" s="249" t="s">
        <v>288</v>
      </c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</row>
    <row r="6" spans="1:33" ht="12" hidden="1" thickBot="1" x14ac:dyDescent="0.25">
      <c r="A6" s="102"/>
      <c r="B6" s="102"/>
      <c r="C6" s="172"/>
      <c r="D6" s="173"/>
      <c r="E6" s="174" t="s">
        <v>189</v>
      </c>
      <c r="F6" s="174" t="s">
        <v>190</v>
      </c>
      <c r="G6" s="174" t="s">
        <v>191</v>
      </c>
      <c r="H6" s="174" t="s">
        <v>221</v>
      </c>
      <c r="I6" s="174" t="s">
        <v>234</v>
      </c>
      <c r="J6" s="174" t="s">
        <v>235</v>
      </c>
      <c r="K6" s="174" t="s">
        <v>236</v>
      </c>
      <c r="L6" s="174" t="s">
        <v>237</v>
      </c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2"/>
    </row>
    <row r="7" spans="1:33" x14ac:dyDescent="0.2">
      <c r="A7" s="102"/>
      <c r="B7" s="102"/>
      <c r="C7" s="172" t="s">
        <v>233</v>
      </c>
      <c r="D7" s="192"/>
      <c r="E7" s="363"/>
      <c r="F7" s="363"/>
      <c r="G7" s="363"/>
      <c r="H7" s="363"/>
      <c r="I7" s="363"/>
      <c r="J7" s="363"/>
      <c r="K7" s="363"/>
      <c r="L7" s="363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</row>
    <row r="8" spans="1:33" x14ac:dyDescent="0.2">
      <c r="A8" s="102"/>
      <c r="B8" s="102"/>
      <c r="C8" s="175" t="s">
        <v>419</v>
      </c>
      <c r="D8" s="176" t="s">
        <v>66</v>
      </c>
      <c r="E8" s="177"/>
      <c r="F8" s="177"/>
      <c r="G8" s="177"/>
      <c r="H8" s="177"/>
      <c r="I8" s="177"/>
      <c r="J8" s="177"/>
      <c r="K8" s="177"/>
      <c r="L8" s="177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</row>
    <row r="9" spans="1:33" x14ac:dyDescent="0.2">
      <c r="A9" s="102"/>
      <c r="B9" s="102"/>
      <c r="C9" s="178" t="s">
        <v>238</v>
      </c>
      <c r="D9" s="179" t="s">
        <v>68</v>
      </c>
      <c r="E9" s="143">
        <v>21235</v>
      </c>
      <c r="F9" s="143">
        <v>223</v>
      </c>
      <c r="G9" s="143">
        <v>137579</v>
      </c>
      <c r="H9" s="143">
        <v>168491</v>
      </c>
      <c r="I9" s="143">
        <v>834618</v>
      </c>
      <c r="J9" s="143">
        <v>232518</v>
      </c>
      <c r="K9" s="143">
        <v>155313</v>
      </c>
      <c r="L9" s="143">
        <v>48078</v>
      </c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102"/>
    </row>
    <row r="10" spans="1:33" x14ac:dyDescent="0.2">
      <c r="A10" s="102"/>
      <c r="B10" s="102"/>
      <c r="C10" s="178" t="s">
        <v>239</v>
      </c>
      <c r="D10" s="179" t="s">
        <v>70</v>
      </c>
      <c r="E10" s="231"/>
      <c r="F10" s="231"/>
      <c r="G10" s="231"/>
      <c r="H10" s="231"/>
      <c r="I10" s="231"/>
      <c r="J10" s="231"/>
      <c r="K10" s="231"/>
      <c r="L10" s="231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</row>
    <row r="11" spans="1:33" x14ac:dyDescent="0.2">
      <c r="A11" s="102"/>
      <c r="B11" s="102"/>
      <c r="C11" s="254" t="s">
        <v>240</v>
      </c>
      <c r="D11" s="255" t="s">
        <v>71</v>
      </c>
      <c r="E11" s="208">
        <v>10590</v>
      </c>
      <c r="F11" s="208">
        <v>114</v>
      </c>
      <c r="G11" s="208">
        <v>79749</v>
      </c>
      <c r="H11" s="208">
        <v>101301</v>
      </c>
      <c r="I11" s="208">
        <v>386560</v>
      </c>
      <c r="J11" s="208">
        <v>115056</v>
      </c>
      <c r="K11" s="208">
        <v>77037</v>
      </c>
      <c r="L11" s="208">
        <v>3446</v>
      </c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</row>
    <row r="12" spans="1:33" x14ac:dyDescent="0.2">
      <c r="A12" s="102"/>
      <c r="B12" s="102"/>
      <c r="C12" s="252" t="s">
        <v>241</v>
      </c>
      <c r="D12" s="192" t="s">
        <v>82</v>
      </c>
      <c r="E12" s="253">
        <v>10645</v>
      </c>
      <c r="F12" s="253">
        <v>109</v>
      </c>
      <c r="G12" s="253">
        <v>57830</v>
      </c>
      <c r="H12" s="253">
        <v>67190</v>
      </c>
      <c r="I12" s="253">
        <v>448058</v>
      </c>
      <c r="J12" s="253">
        <v>117462</v>
      </c>
      <c r="K12" s="253">
        <v>78276</v>
      </c>
      <c r="L12" s="253">
        <v>44632</v>
      </c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  <c r="AG12" s="102"/>
    </row>
    <row r="13" spans="1:33" x14ac:dyDescent="0.2">
      <c r="A13" s="102"/>
      <c r="B13" s="102"/>
      <c r="C13" s="182" t="s">
        <v>242</v>
      </c>
      <c r="D13" s="183"/>
      <c r="E13" s="363"/>
      <c r="F13" s="363"/>
      <c r="G13" s="363"/>
      <c r="H13" s="363"/>
      <c r="I13" s="363"/>
      <c r="J13" s="363"/>
      <c r="K13" s="363"/>
      <c r="L13" s="363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102"/>
    </row>
    <row r="14" spans="1:33" x14ac:dyDescent="0.2">
      <c r="A14" s="102"/>
      <c r="B14" s="102"/>
      <c r="C14" s="175" t="s">
        <v>419</v>
      </c>
      <c r="D14" s="180" t="s">
        <v>84</v>
      </c>
      <c r="E14" s="181"/>
      <c r="F14" s="181"/>
      <c r="G14" s="181"/>
      <c r="H14" s="181"/>
      <c r="I14" s="181"/>
      <c r="J14" s="181"/>
      <c r="K14" s="181"/>
      <c r="L14" s="181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</row>
    <row r="15" spans="1:33" x14ac:dyDescent="0.2">
      <c r="A15" s="102"/>
      <c r="B15" s="102"/>
      <c r="C15" s="178" t="s">
        <v>238</v>
      </c>
      <c r="D15" s="179" t="s">
        <v>86</v>
      </c>
      <c r="E15" s="143">
        <v>22989</v>
      </c>
      <c r="F15" s="143">
        <v>421</v>
      </c>
      <c r="G15" s="143">
        <v>164367</v>
      </c>
      <c r="H15" s="143">
        <v>180528</v>
      </c>
      <c r="I15" s="143">
        <v>842979</v>
      </c>
      <c r="J15" s="143">
        <v>221189</v>
      </c>
      <c r="K15" s="143">
        <v>136977</v>
      </c>
      <c r="L15" s="143">
        <v>27654</v>
      </c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/>
    </row>
    <row r="16" spans="1:33" x14ac:dyDescent="0.2">
      <c r="A16" s="102"/>
      <c r="B16" s="102"/>
      <c r="C16" s="178" t="s">
        <v>239</v>
      </c>
      <c r="D16" s="179" t="s">
        <v>88</v>
      </c>
      <c r="E16" s="231"/>
      <c r="F16" s="231"/>
      <c r="G16" s="231"/>
      <c r="H16" s="231"/>
      <c r="I16" s="231"/>
      <c r="J16" s="231"/>
      <c r="K16" s="231"/>
      <c r="L16" s="231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</row>
    <row r="17" spans="1:33" x14ac:dyDescent="0.2">
      <c r="A17" s="102"/>
      <c r="B17" s="102"/>
      <c r="C17" s="254" t="s">
        <v>240</v>
      </c>
      <c r="D17" s="255" t="s">
        <v>90</v>
      </c>
      <c r="E17" s="208">
        <v>11506</v>
      </c>
      <c r="F17" s="208">
        <v>212</v>
      </c>
      <c r="G17" s="208">
        <v>91474</v>
      </c>
      <c r="H17" s="208">
        <v>107634</v>
      </c>
      <c r="I17" s="208">
        <v>380417</v>
      </c>
      <c r="J17" s="208">
        <v>108666</v>
      </c>
      <c r="K17" s="208">
        <v>67988</v>
      </c>
      <c r="L17" s="208">
        <v>2506</v>
      </c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</row>
    <row r="18" spans="1:33" x14ac:dyDescent="0.2">
      <c r="A18" s="102"/>
      <c r="B18" s="102"/>
      <c r="C18" s="252" t="s">
        <v>241</v>
      </c>
      <c r="D18" s="192" t="s">
        <v>99</v>
      </c>
      <c r="E18" s="253">
        <v>11483</v>
      </c>
      <c r="F18" s="253">
        <v>209</v>
      </c>
      <c r="G18" s="253">
        <v>72893</v>
      </c>
      <c r="H18" s="253">
        <v>72894</v>
      </c>
      <c r="I18" s="253">
        <v>462562</v>
      </c>
      <c r="J18" s="253">
        <v>112523</v>
      </c>
      <c r="K18" s="253">
        <v>68989</v>
      </c>
      <c r="L18" s="253">
        <v>25148</v>
      </c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</row>
    <row r="19" spans="1:33" x14ac:dyDescent="0.2">
      <c r="A19" s="102"/>
      <c r="B19" s="102"/>
      <c r="C19" s="182" t="s">
        <v>243</v>
      </c>
      <c r="D19" s="183"/>
      <c r="E19" s="363"/>
      <c r="F19" s="363"/>
      <c r="G19" s="363"/>
      <c r="H19" s="363"/>
      <c r="I19" s="363"/>
      <c r="J19" s="363"/>
      <c r="K19" s="363"/>
      <c r="L19" s="363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</row>
    <row r="20" spans="1:33" x14ac:dyDescent="0.2">
      <c r="A20" s="102"/>
      <c r="B20" s="102"/>
      <c r="C20" s="175" t="s">
        <v>419</v>
      </c>
      <c r="D20" s="192" t="s">
        <v>101</v>
      </c>
      <c r="E20" s="253"/>
      <c r="F20" s="253"/>
      <c r="G20" s="253"/>
      <c r="H20" s="253"/>
      <c r="I20" s="253"/>
      <c r="J20" s="253"/>
      <c r="K20" s="253"/>
      <c r="L20" s="253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  <c r="AG20" s="102"/>
    </row>
    <row r="21" spans="1:33" x14ac:dyDescent="0.2">
      <c r="A21" s="102"/>
      <c r="B21" s="102"/>
      <c r="C21" s="178" t="s">
        <v>238</v>
      </c>
      <c r="D21" s="179" t="s">
        <v>103</v>
      </c>
      <c r="E21" s="143">
        <v>12396</v>
      </c>
      <c r="F21" s="143">
        <v>-2358</v>
      </c>
      <c r="G21" s="143">
        <v>119231</v>
      </c>
      <c r="H21" s="143">
        <v>111110</v>
      </c>
      <c r="I21" s="143">
        <v>718026</v>
      </c>
      <c r="J21" s="143">
        <v>156364</v>
      </c>
      <c r="K21" s="143">
        <v>66341</v>
      </c>
      <c r="L21" s="143">
        <v>18287</v>
      </c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2"/>
      <c r="AD21" s="102"/>
      <c r="AE21" s="102"/>
      <c r="AF21" s="102"/>
      <c r="AG21" s="102"/>
    </row>
    <row r="22" spans="1:33" x14ac:dyDescent="0.2">
      <c r="A22" s="102"/>
      <c r="B22" s="102"/>
      <c r="C22" s="178" t="s">
        <v>239</v>
      </c>
      <c r="D22" s="179" t="s">
        <v>105</v>
      </c>
      <c r="E22" s="231"/>
      <c r="F22" s="231"/>
      <c r="G22" s="231"/>
      <c r="H22" s="231"/>
      <c r="I22" s="231"/>
      <c r="J22" s="231"/>
      <c r="K22" s="231"/>
      <c r="L22" s="231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2"/>
      <c r="AG22" s="102"/>
    </row>
    <row r="23" spans="1:33" x14ac:dyDescent="0.2">
      <c r="A23" s="102"/>
      <c r="B23" s="102"/>
      <c r="C23" s="254" t="s">
        <v>240</v>
      </c>
      <c r="D23" s="255" t="s">
        <v>107</v>
      </c>
      <c r="E23" s="208">
        <v>5595</v>
      </c>
      <c r="F23" s="208">
        <v>-1116</v>
      </c>
      <c r="G23" s="208">
        <v>61973</v>
      </c>
      <c r="H23" s="208">
        <v>64029</v>
      </c>
      <c r="I23" s="208">
        <v>352715</v>
      </c>
      <c r="J23" s="208">
        <v>79705</v>
      </c>
      <c r="K23" s="208">
        <v>38954</v>
      </c>
      <c r="L23" s="208">
        <v>1242</v>
      </c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02"/>
    </row>
    <row r="24" spans="1:33" x14ac:dyDescent="0.2">
      <c r="A24" s="102"/>
      <c r="B24" s="102"/>
      <c r="C24" s="252" t="s">
        <v>241</v>
      </c>
      <c r="D24" s="192" t="s">
        <v>119</v>
      </c>
      <c r="E24" s="253">
        <v>6801</v>
      </c>
      <c r="F24" s="253">
        <v>-1242</v>
      </c>
      <c r="G24" s="253">
        <v>57258</v>
      </c>
      <c r="H24" s="253">
        <v>47081</v>
      </c>
      <c r="I24" s="253">
        <v>365311</v>
      </c>
      <c r="J24" s="253">
        <v>76659</v>
      </c>
      <c r="K24" s="253">
        <v>27387</v>
      </c>
      <c r="L24" s="253">
        <v>17045</v>
      </c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</row>
    <row r="25" spans="1:33" x14ac:dyDescent="0.2">
      <c r="A25" s="102"/>
      <c r="B25" s="102"/>
      <c r="C25" s="182" t="s">
        <v>244</v>
      </c>
      <c r="D25" s="183"/>
      <c r="E25" s="247"/>
      <c r="F25" s="247"/>
      <c r="G25" s="247"/>
      <c r="H25" s="247"/>
      <c r="I25" s="247"/>
      <c r="J25" s="247"/>
      <c r="K25" s="247"/>
      <c r="L25" s="247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</row>
    <row r="26" spans="1:33" x14ac:dyDescent="0.2">
      <c r="A26" s="102"/>
      <c r="B26" s="102"/>
      <c r="C26" s="175" t="s">
        <v>419</v>
      </c>
      <c r="D26" s="192" t="s">
        <v>121</v>
      </c>
      <c r="E26" s="253">
        <v>0</v>
      </c>
      <c r="F26" s="253">
        <v>0</v>
      </c>
      <c r="G26" s="253">
        <v>0</v>
      </c>
      <c r="H26" s="253">
        <v>0</v>
      </c>
      <c r="I26" s="253">
        <v>0</v>
      </c>
      <c r="J26" s="253">
        <v>0</v>
      </c>
      <c r="K26" s="253">
        <v>0</v>
      </c>
      <c r="L26" s="253">
        <v>0</v>
      </c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</row>
    <row r="27" spans="1:33" x14ac:dyDescent="0.2">
      <c r="A27" s="102"/>
      <c r="B27" s="102"/>
      <c r="C27" s="178" t="s">
        <v>245</v>
      </c>
      <c r="D27" s="179" t="s">
        <v>123</v>
      </c>
      <c r="E27" s="143">
        <v>0</v>
      </c>
      <c r="F27" s="143">
        <v>0</v>
      </c>
      <c r="G27" s="143">
        <v>0</v>
      </c>
      <c r="H27" s="143">
        <v>0</v>
      </c>
      <c r="I27" s="143">
        <v>0</v>
      </c>
      <c r="J27" s="143">
        <v>0</v>
      </c>
      <c r="K27" s="143">
        <v>0</v>
      </c>
      <c r="L27" s="143">
        <v>0</v>
      </c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</row>
    <row r="28" spans="1:33" x14ac:dyDescent="0.2">
      <c r="A28" s="102"/>
      <c r="B28" s="102"/>
      <c r="C28" s="178" t="s">
        <v>246</v>
      </c>
      <c r="D28" s="179" t="s">
        <v>218</v>
      </c>
      <c r="E28" s="231"/>
      <c r="F28" s="231"/>
      <c r="G28" s="231"/>
      <c r="H28" s="231"/>
      <c r="I28" s="231"/>
      <c r="J28" s="231"/>
      <c r="K28" s="231"/>
      <c r="L28" s="231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2"/>
      <c r="Y28" s="102"/>
      <c r="Z28" s="102"/>
      <c r="AA28" s="102"/>
      <c r="AB28" s="102"/>
      <c r="AC28" s="102"/>
      <c r="AD28" s="102"/>
      <c r="AE28" s="102"/>
      <c r="AF28" s="102"/>
      <c r="AG28" s="102"/>
    </row>
    <row r="29" spans="1:33" x14ac:dyDescent="0.2">
      <c r="A29" s="102"/>
      <c r="B29" s="102"/>
      <c r="C29" s="254" t="s">
        <v>240</v>
      </c>
      <c r="D29" s="255" t="s">
        <v>219</v>
      </c>
      <c r="E29" s="208">
        <v>0</v>
      </c>
      <c r="F29" s="208">
        <v>0</v>
      </c>
      <c r="G29" s="208">
        <v>0</v>
      </c>
      <c r="H29" s="208">
        <v>0</v>
      </c>
      <c r="I29" s="208">
        <v>0</v>
      </c>
      <c r="J29" s="208">
        <v>0</v>
      </c>
      <c r="K29" s="208">
        <v>0</v>
      </c>
      <c r="L29" s="208">
        <v>0</v>
      </c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Y29" s="102"/>
      <c r="Z29" s="102"/>
      <c r="AA29" s="102"/>
      <c r="AB29" s="102"/>
      <c r="AC29" s="102"/>
      <c r="AD29" s="102"/>
      <c r="AE29" s="102"/>
      <c r="AF29" s="102"/>
      <c r="AG29" s="102"/>
    </row>
    <row r="30" spans="1:33" x14ac:dyDescent="0.2">
      <c r="A30" s="102"/>
      <c r="B30" s="102"/>
      <c r="C30" s="256" t="s">
        <v>241</v>
      </c>
      <c r="D30" s="257" t="s">
        <v>125</v>
      </c>
      <c r="E30" s="258">
        <v>0</v>
      </c>
      <c r="F30" s="258">
        <v>0</v>
      </c>
      <c r="G30" s="258">
        <v>0</v>
      </c>
      <c r="H30" s="258">
        <v>0</v>
      </c>
      <c r="I30" s="258">
        <v>0</v>
      </c>
      <c r="J30" s="258">
        <v>0</v>
      </c>
      <c r="K30" s="258">
        <v>0</v>
      </c>
      <c r="L30" s="258">
        <v>0</v>
      </c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  <c r="AG30" s="102"/>
    </row>
    <row r="31" spans="1:33" x14ac:dyDescent="0.2">
      <c r="A31" s="102"/>
      <c r="B31" s="102"/>
      <c r="C31" s="182" t="s">
        <v>248</v>
      </c>
      <c r="D31" s="183" t="s">
        <v>132</v>
      </c>
      <c r="E31" s="160">
        <v>4097</v>
      </c>
      <c r="F31" s="160">
        <v>407</v>
      </c>
      <c r="G31" s="160">
        <v>22826</v>
      </c>
      <c r="H31" s="160">
        <v>21810</v>
      </c>
      <c r="I31" s="160">
        <v>120113</v>
      </c>
      <c r="J31" s="160">
        <v>31838</v>
      </c>
      <c r="K31" s="160">
        <v>29906</v>
      </c>
      <c r="L31" s="160">
        <v>6638</v>
      </c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</row>
    <row r="32" spans="1:33" x14ac:dyDescent="0.2">
      <c r="A32" s="102"/>
      <c r="B32" s="102"/>
      <c r="C32" s="182" t="s">
        <v>249</v>
      </c>
      <c r="D32" s="183" t="s">
        <v>250</v>
      </c>
      <c r="E32" s="228"/>
      <c r="F32" s="228"/>
      <c r="G32" s="228"/>
      <c r="H32" s="228"/>
      <c r="I32" s="228"/>
      <c r="J32" s="228"/>
      <c r="K32" s="228"/>
      <c r="L32" s="228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</row>
    <row r="33" spans="1:33" ht="12" thickBot="1" x14ac:dyDescent="0.25">
      <c r="A33" s="102"/>
      <c r="B33" s="102"/>
      <c r="C33" s="108" t="s">
        <v>251</v>
      </c>
      <c r="D33" s="184" t="s">
        <v>252</v>
      </c>
      <c r="E33" s="229"/>
      <c r="F33" s="229"/>
      <c r="G33" s="229"/>
      <c r="H33" s="229"/>
      <c r="I33" s="229"/>
      <c r="J33" s="229"/>
      <c r="K33" s="229"/>
      <c r="L33" s="229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</row>
    <row r="34" spans="1:33" ht="20.25" customHeight="1" x14ac:dyDescent="0.2">
      <c r="A34" s="102"/>
      <c r="B34" s="102"/>
      <c r="C34" s="341" t="s">
        <v>482</v>
      </c>
      <c r="D34" s="341"/>
      <c r="E34" s="341"/>
      <c r="F34" s="341"/>
      <c r="G34" s="341"/>
      <c r="H34" s="341"/>
      <c r="I34" s="341"/>
      <c r="J34" s="341"/>
      <c r="K34" s="341"/>
      <c r="L34" s="341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</row>
    <row r="35" spans="1:33" x14ac:dyDescent="0.2">
      <c r="A35" s="102"/>
      <c r="B35" s="102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</row>
    <row r="36" spans="1:33" x14ac:dyDescent="0.2">
      <c r="A36" s="102"/>
      <c r="B36" s="102"/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  <c r="AF36" s="102"/>
      <c r="AG36" s="102"/>
    </row>
    <row r="37" spans="1:33" x14ac:dyDescent="0.2">
      <c r="A37" s="102"/>
      <c r="B37" s="102"/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</row>
    <row r="38" spans="1:33" x14ac:dyDescent="0.2">
      <c r="A38" s="102"/>
      <c r="B38" s="102"/>
      <c r="C38" s="120"/>
      <c r="D38" s="120"/>
      <c r="E38" s="120"/>
      <c r="F38" s="120"/>
      <c r="G38" s="120"/>
      <c r="H38" s="120"/>
      <c r="I38" s="120"/>
      <c r="J38" s="120"/>
      <c r="K38" s="120"/>
      <c r="L38" s="120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</row>
    <row r="39" spans="1:33" x14ac:dyDescent="0.2">
      <c r="A39" s="102"/>
      <c r="B39" s="102"/>
      <c r="C39" s="120"/>
      <c r="D39" s="120"/>
      <c r="E39" s="120"/>
      <c r="F39" s="120"/>
      <c r="G39" s="120"/>
      <c r="H39" s="120"/>
      <c r="I39" s="120"/>
      <c r="J39" s="120"/>
      <c r="K39" s="120"/>
      <c r="L39" s="120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</row>
    <row r="40" spans="1:33" x14ac:dyDescent="0.2">
      <c r="A40" s="102"/>
      <c r="B40" s="102"/>
      <c r="C40" s="120"/>
      <c r="D40" s="120"/>
      <c r="E40" s="120"/>
      <c r="F40" s="120"/>
      <c r="G40" s="120"/>
      <c r="H40" s="120"/>
      <c r="I40" s="120"/>
      <c r="J40" s="120"/>
      <c r="K40" s="120"/>
      <c r="L40" s="120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</row>
    <row r="41" spans="1:33" x14ac:dyDescent="0.2">
      <c r="A41" s="102"/>
      <c r="B41" s="102"/>
      <c r="C41" s="120"/>
      <c r="D41" s="120"/>
      <c r="E41" s="120"/>
      <c r="F41" s="120"/>
      <c r="G41" s="120"/>
      <c r="H41" s="120"/>
      <c r="I41" s="120"/>
      <c r="J41" s="120"/>
      <c r="K41" s="120"/>
      <c r="L41" s="120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</row>
    <row r="42" spans="1:33" x14ac:dyDescent="0.2">
      <c r="A42" s="102"/>
      <c r="B42" s="102"/>
      <c r="C42" s="120"/>
      <c r="D42" s="120"/>
      <c r="E42" s="120"/>
      <c r="F42" s="120"/>
      <c r="G42" s="120"/>
      <c r="H42" s="120"/>
      <c r="I42" s="120"/>
      <c r="J42" s="120"/>
      <c r="K42" s="120"/>
      <c r="L42" s="120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</row>
    <row r="43" spans="1:33" x14ac:dyDescent="0.2">
      <c r="A43" s="102"/>
      <c r="B43" s="102"/>
      <c r="C43" s="120"/>
      <c r="D43" s="120"/>
      <c r="E43" s="120"/>
      <c r="F43" s="120"/>
      <c r="G43" s="120"/>
      <c r="H43" s="120"/>
      <c r="I43" s="120"/>
      <c r="J43" s="120"/>
      <c r="K43" s="120"/>
      <c r="L43" s="120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</row>
    <row r="44" spans="1:33" x14ac:dyDescent="0.2">
      <c r="A44" s="102"/>
      <c r="B44" s="102"/>
      <c r="C44" s="120"/>
      <c r="D44" s="120"/>
      <c r="E44" s="120"/>
      <c r="F44" s="120"/>
      <c r="G44" s="120"/>
      <c r="H44" s="120"/>
      <c r="I44" s="120"/>
      <c r="J44" s="120"/>
      <c r="K44" s="120"/>
      <c r="L44" s="120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</row>
    <row r="45" spans="1:33" x14ac:dyDescent="0.2">
      <c r="A45" s="102"/>
      <c r="B45" s="102"/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102"/>
      <c r="AB45" s="102"/>
      <c r="AC45" s="102"/>
      <c r="AD45" s="102"/>
      <c r="AE45" s="102"/>
      <c r="AF45" s="102"/>
      <c r="AG45" s="102"/>
    </row>
    <row r="46" spans="1:33" x14ac:dyDescent="0.2">
      <c r="A46" s="102"/>
      <c r="B46" s="102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  <c r="AF46" s="102"/>
      <c r="AG46" s="102"/>
    </row>
    <row r="47" spans="1:33" x14ac:dyDescent="0.2">
      <c r="A47" s="102"/>
      <c r="B47" s="102"/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</row>
    <row r="48" spans="1:33" x14ac:dyDescent="0.2">
      <c r="A48" s="102"/>
      <c r="B48" s="102"/>
      <c r="C48" s="120"/>
      <c r="D48" s="120"/>
      <c r="E48" s="120"/>
      <c r="F48" s="120"/>
      <c r="G48" s="120"/>
      <c r="H48" s="120"/>
      <c r="I48" s="120"/>
      <c r="J48" s="120"/>
      <c r="K48" s="120"/>
      <c r="L48" s="120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  <c r="X48" s="102"/>
      <c r="Y48" s="102"/>
      <c r="Z48" s="102"/>
      <c r="AA48" s="102"/>
      <c r="AB48" s="102"/>
      <c r="AC48" s="102"/>
      <c r="AD48" s="102"/>
      <c r="AE48" s="102"/>
      <c r="AF48" s="102"/>
      <c r="AG48" s="102"/>
    </row>
    <row r="49" spans="1:33" x14ac:dyDescent="0.2">
      <c r="A49" s="102"/>
      <c r="B49" s="102"/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2"/>
      <c r="AB49" s="102"/>
      <c r="AC49" s="102"/>
      <c r="AD49" s="102"/>
      <c r="AE49" s="102"/>
      <c r="AF49" s="102"/>
      <c r="AG49" s="102"/>
    </row>
    <row r="50" spans="1:33" x14ac:dyDescent="0.2">
      <c r="A50" s="102"/>
      <c r="B50" s="102"/>
      <c r="C50" s="120"/>
      <c r="D50" s="120"/>
      <c r="E50" s="120"/>
      <c r="F50" s="120"/>
      <c r="G50" s="120"/>
      <c r="H50" s="120"/>
      <c r="I50" s="120"/>
      <c r="J50" s="120"/>
      <c r="K50" s="120"/>
      <c r="L50" s="120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2"/>
      <c r="AB50" s="102"/>
      <c r="AC50" s="102"/>
      <c r="AD50" s="102"/>
      <c r="AE50" s="102"/>
      <c r="AF50" s="102"/>
      <c r="AG50" s="102"/>
    </row>
    <row r="51" spans="1:33" x14ac:dyDescent="0.2">
      <c r="A51" s="102"/>
      <c r="B51" s="102"/>
      <c r="C51" s="120"/>
      <c r="D51" s="120"/>
      <c r="E51" s="120"/>
      <c r="F51" s="120"/>
      <c r="G51" s="120"/>
      <c r="H51" s="120"/>
      <c r="I51" s="120"/>
      <c r="J51" s="120"/>
      <c r="K51" s="120"/>
      <c r="L51" s="120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2"/>
      <c r="AB51" s="102"/>
      <c r="AC51" s="102"/>
      <c r="AD51" s="102"/>
      <c r="AE51" s="102"/>
      <c r="AF51" s="102"/>
      <c r="AG51" s="102"/>
    </row>
    <row r="52" spans="1:33" x14ac:dyDescent="0.2">
      <c r="A52" s="102"/>
      <c r="B52" s="102"/>
      <c r="C52" s="120"/>
      <c r="D52" s="120"/>
      <c r="E52" s="120"/>
      <c r="F52" s="120"/>
      <c r="G52" s="120"/>
      <c r="H52" s="120"/>
      <c r="I52" s="120"/>
      <c r="J52" s="120"/>
      <c r="K52" s="120"/>
      <c r="L52" s="120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  <c r="AA52" s="102"/>
      <c r="AB52" s="102"/>
      <c r="AC52" s="102"/>
      <c r="AD52" s="102"/>
      <c r="AE52" s="102"/>
      <c r="AF52" s="102"/>
      <c r="AG52" s="102"/>
    </row>
    <row r="53" spans="1:33" x14ac:dyDescent="0.2">
      <c r="A53" s="102"/>
      <c r="B53" s="102"/>
      <c r="C53" s="120"/>
      <c r="D53" s="120"/>
      <c r="E53" s="120"/>
      <c r="F53" s="120"/>
      <c r="G53" s="120"/>
      <c r="H53" s="120"/>
      <c r="I53" s="120"/>
      <c r="J53" s="120"/>
      <c r="K53" s="120"/>
      <c r="L53" s="120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02"/>
      <c r="Z53" s="102"/>
      <c r="AA53" s="102"/>
      <c r="AB53" s="102"/>
      <c r="AC53" s="102"/>
      <c r="AD53" s="102"/>
      <c r="AE53" s="102"/>
      <c r="AF53" s="102"/>
      <c r="AG53" s="102"/>
    </row>
    <row r="54" spans="1:33" x14ac:dyDescent="0.2">
      <c r="A54" s="102"/>
      <c r="B54" s="102"/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2"/>
    </row>
    <row r="55" spans="1:33" x14ac:dyDescent="0.2">
      <c r="A55" s="102"/>
      <c r="B55" s="102"/>
      <c r="C55" s="120"/>
      <c r="D55" s="120"/>
      <c r="E55" s="120"/>
      <c r="F55" s="120"/>
      <c r="G55" s="120"/>
      <c r="H55" s="120"/>
      <c r="I55" s="120"/>
      <c r="J55" s="120"/>
      <c r="K55" s="120"/>
      <c r="L55" s="120"/>
      <c r="M55" s="102"/>
      <c r="N55" s="102"/>
      <c r="O55" s="102"/>
      <c r="P55" s="102"/>
      <c r="Q55" s="102"/>
      <c r="R55" s="102"/>
      <c r="S55" s="102"/>
      <c r="T55" s="102"/>
      <c r="U55" s="102"/>
      <c r="V55" s="102"/>
      <c r="W55" s="102"/>
      <c r="X55" s="102"/>
      <c r="Y55" s="102"/>
      <c r="Z55" s="102"/>
      <c r="AA55" s="102"/>
      <c r="AB55" s="102"/>
      <c r="AC55" s="102"/>
      <c r="AD55" s="102"/>
      <c r="AE55" s="102"/>
      <c r="AF55" s="102"/>
      <c r="AG55" s="102"/>
    </row>
    <row r="56" spans="1:33" x14ac:dyDescent="0.2">
      <c r="A56" s="102"/>
      <c r="B56" s="102"/>
      <c r="C56" s="120"/>
      <c r="D56" s="120"/>
      <c r="E56" s="120"/>
      <c r="F56" s="120"/>
      <c r="G56" s="120"/>
      <c r="H56" s="120"/>
      <c r="I56" s="120"/>
      <c r="J56" s="120"/>
      <c r="K56" s="120"/>
      <c r="L56" s="120"/>
      <c r="M56" s="102"/>
      <c r="N56" s="102"/>
      <c r="O56" s="102"/>
      <c r="P56" s="102"/>
      <c r="Q56" s="102"/>
      <c r="R56" s="102"/>
      <c r="S56" s="102"/>
      <c r="T56" s="102"/>
      <c r="U56" s="102"/>
      <c r="V56" s="102"/>
      <c r="W56" s="102"/>
      <c r="X56" s="102"/>
      <c r="Y56" s="102"/>
      <c r="Z56" s="102"/>
      <c r="AA56" s="102"/>
      <c r="AB56" s="102"/>
      <c r="AC56" s="102"/>
      <c r="AD56" s="102"/>
      <c r="AE56" s="102"/>
      <c r="AF56" s="102"/>
      <c r="AG56" s="102"/>
    </row>
    <row r="57" spans="1:33" x14ac:dyDescent="0.2">
      <c r="A57" s="102"/>
      <c r="B57" s="102"/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02"/>
      <c r="N57" s="102"/>
      <c r="O57" s="102"/>
      <c r="P57" s="102"/>
      <c r="Q57" s="102"/>
      <c r="R57" s="102"/>
      <c r="S57" s="102"/>
      <c r="T57" s="102"/>
      <c r="U57" s="102"/>
      <c r="V57" s="102"/>
      <c r="W57" s="102"/>
      <c r="X57" s="102"/>
      <c r="Y57" s="102"/>
      <c r="Z57" s="102"/>
      <c r="AA57" s="102"/>
      <c r="AB57" s="102"/>
      <c r="AC57" s="102"/>
      <c r="AD57" s="102"/>
      <c r="AE57" s="102"/>
      <c r="AF57" s="102"/>
      <c r="AG57" s="102"/>
    </row>
    <row r="58" spans="1:33" x14ac:dyDescent="0.2">
      <c r="A58" s="102"/>
      <c r="B58" s="102"/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2"/>
      <c r="AB58" s="102"/>
      <c r="AC58" s="102"/>
      <c r="AD58" s="102"/>
      <c r="AE58" s="102"/>
      <c r="AF58" s="102"/>
      <c r="AG58" s="102"/>
    </row>
    <row r="59" spans="1:33" x14ac:dyDescent="0.2">
      <c r="A59" s="102"/>
      <c r="B59" s="102"/>
      <c r="C59" s="120"/>
      <c r="D59" s="120"/>
      <c r="E59" s="120"/>
      <c r="F59" s="120"/>
      <c r="G59" s="120"/>
      <c r="H59" s="120"/>
      <c r="I59" s="120"/>
      <c r="J59" s="120"/>
      <c r="K59" s="120"/>
      <c r="L59" s="120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2"/>
      <c r="AB59" s="102"/>
      <c r="AC59" s="102"/>
      <c r="AD59" s="102"/>
      <c r="AE59" s="102"/>
      <c r="AF59" s="102"/>
      <c r="AG59" s="102"/>
    </row>
    <row r="60" spans="1:33" x14ac:dyDescent="0.2">
      <c r="A60" s="102"/>
      <c r="B60" s="102"/>
      <c r="C60" s="120"/>
      <c r="D60" s="120"/>
      <c r="E60" s="120"/>
      <c r="F60" s="120"/>
      <c r="G60" s="120"/>
      <c r="H60" s="120"/>
      <c r="I60" s="120"/>
      <c r="J60" s="120"/>
      <c r="K60" s="120"/>
      <c r="L60" s="120"/>
      <c r="M60" s="102"/>
      <c r="N60" s="102"/>
      <c r="O60" s="102"/>
      <c r="P60" s="102"/>
      <c r="Q60" s="102"/>
      <c r="R60" s="102"/>
      <c r="S60" s="102"/>
      <c r="T60" s="102"/>
      <c r="U60" s="102"/>
      <c r="V60" s="102"/>
      <c r="W60" s="102"/>
      <c r="X60" s="102"/>
      <c r="Y60" s="102"/>
      <c r="Z60" s="102"/>
      <c r="AA60" s="102"/>
      <c r="AB60" s="102"/>
      <c r="AC60" s="102"/>
      <c r="AD60" s="102"/>
      <c r="AE60" s="102"/>
      <c r="AF60" s="102"/>
      <c r="AG60" s="102"/>
    </row>
    <row r="61" spans="1:33" x14ac:dyDescent="0.2">
      <c r="A61" s="102"/>
      <c r="B61" s="102"/>
      <c r="C61" s="120"/>
      <c r="D61" s="120"/>
      <c r="E61" s="120"/>
      <c r="F61" s="120"/>
      <c r="G61" s="120"/>
      <c r="H61" s="120"/>
      <c r="I61" s="120"/>
      <c r="J61" s="120"/>
      <c r="K61" s="120"/>
      <c r="L61" s="120"/>
      <c r="M61" s="102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102"/>
      <c r="Y61" s="102"/>
      <c r="Z61" s="102"/>
      <c r="AA61" s="102"/>
      <c r="AB61" s="102"/>
      <c r="AC61" s="102"/>
      <c r="AD61" s="102"/>
      <c r="AE61" s="102"/>
      <c r="AF61" s="102"/>
      <c r="AG61" s="102"/>
    </row>
    <row r="62" spans="1:33" x14ac:dyDescent="0.2">
      <c r="A62" s="102"/>
      <c r="B62" s="102"/>
      <c r="C62" s="120"/>
      <c r="D62" s="120"/>
      <c r="E62" s="120"/>
      <c r="F62" s="120"/>
      <c r="G62" s="120"/>
      <c r="H62" s="120"/>
      <c r="I62" s="120"/>
      <c r="J62" s="120"/>
      <c r="K62" s="120"/>
      <c r="L62" s="120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2"/>
      <c r="AB62" s="102"/>
      <c r="AC62" s="102"/>
      <c r="AD62" s="102"/>
      <c r="AE62" s="102"/>
      <c r="AF62" s="102"/>
      <c r="AG62" s="102"/>
    </row>
    <row r="63" spans="1:33" x14ac:dyDescent="0.2">
      <c r="A63" s="102"/>
      <c r="B63" s="102"/>
      <c r="C63" s="120"/>
      <c r="D63" s="120"/>
      <c r="E63" s="120"/>
      <c r="F63" s="120"/>
      <c r="G63" s="120"/>
      <c r="H63" s="120"/>
      <c r="I63" s="120"/>
      <c r="J63" s="120"/>
      <c r="K63" s="120"/>
      <c r="L63" s="120"/>
      <c r="M63" s="102"/>
      <c r="N63" s="102"/>
      <c r="O63" s="102"/>
      <c r="P63" s="102"/>
      <c r="Q63" s="102"/>
      <c r="R63" s="102"/>
      <c r="S63" s="102"/>
      <c r="T63" s="102"/>
      <c r="U63" s="102"/>
      <c r="V63" s="102"/>
      <c r="W63" s="102"/>
      <c r="X63" s="102"/>
      <c r="Y63" s="102"/>
      <c r="Z63" s="102"/>
      <c r="AA63" s="102"/>
      <c r="AB63" s="102"/>
      <c r="AC63" s="102"/>
      <c r="AD63" s="102"/>
      <c r="AE63" s="102"/>
      <c r="AF63" s="102"/>
      <c r="AG63" s="102"/>
    </row>
    <row r="64" spans="1:33" x14ac:dyDescent="0.2">
      <c r="A64" s="102"/>
      <c r="B64" s="102"/>
      <c r="C64" s="120"/>
      <c r="D64" s="120"/>
      <c r="E64" s="120"/>
      <c r="F64" s="120"/>
      <c r="G64" s="120"/>
      <c r="H64" s="120"/>
      <c r="I64" s="120"/>
      <c r="J64" s="120"/>
      <c r="K64" s="120"/>
      <c r="L64" s="120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2"/>
      <c r="Z64" s="102"/>
      <c r="AA64" s="102"/>
      <c r="AB64" s="102"/>
      <c r="AC64" s="102"/>
      <c r="AD64" s="102"/>
      <c r="AE64" s="102"/>
      <c r="AF64" s="102"/>
      <c r="AG64" s="102"/>
    </row>
    <row r="65" spans="1:33" x14ac:dyDescent="0.2">
      <c r="A65" s="102"/>
      <c r="B65" s="102"/>
      <c r="C65" s="120"/>
      <c r="D65" s="120"/>
      <c r="E65" s="120"/>
      <c r="F65" s="120"/>
      <c r="G65" s="120"/>
      <c r="H65" s="120"/>
      <c r="I65" s="120"/>
      <c r="J65" s="120"/>
      <c r="K65" s="120"/>
      <c r="L65" s="120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102"/>
      <c r="AA65" s="102"/>
      <c r="AB65" s="102"/>
      <c r="AC65" s="102"/>
      <c r="AD65" s="102"/>
      <c r="AE65" s="102"/>
      <c r="AF65" s="102"/>
      <c r="AG65" s="102"/>
    </row>
    <row r="66" spans="1:33" x14ac:dyDescent="0.2">
      <c r="A66" s="102"/>
      <c r="B66" s="102"/>
      <c r="C66" s="120"/>
      <c r="D66" s="120"/>
      <c r="E66" s="120"/>
      <c r="F66" s="120"/>
      <c r="G66" s="120"/>
      <c r="H66" s="120"/>
      <c r="I66" s="120"/>
      <c r="J66" s="120"/>
      <c r="K66" s="120"/>
      <c r="L66" s="120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102"/>
      <c r="AA66" s="102"/>
      <c r="AB66" s="102"/>
      <c r="AC66" s="102"/>
      <c r="AD66" s="102"/>
      <c r="AE66" s="102"/>
      <c r="AF66" s="102"/>
      <c r="AG66" s="102"/>
    </row>
    <row r="67" spans="1:33" x14ac:dyDescent="0.2">
      <c r="A67" s="102"/>
      <c r="B67" s="102"/>
      <c r="C67" s="120"/>
      <c r="D67" s="120"/>
      <c r="E67" s="120"/>
      <c r="F67" s="120"/>
      <c r="G67" s="120"/>
      <c r="H67" s="120"/>
      <c r="I67" s="120"/>
      <c r="J67" s="120"/>
      <c r="K67" s="120"/>
      <c r="L67" s="120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102"/>
      <c r="AA67" s="102"/>
      <c r="AB67" s="102"/>
      <c r="AC67" s="102"/>
      <c r="AD67" s="102"/>
      <c r="AE67" s="102"/>
      <c r="AF67" s="102"/>
      <c r="AG67" s="102"/>
    </row>
    <row r="68" spans="1:33" x14ac:dyDescent="0.2">
      <c r="A68" s="102"/>
      <c r="B68" s="102"/>
      <c r="C68" s="120"/>
      <c r="D68" s="120"/>
      <c r="E68" s="120"/>
      <c r="F68" s="120"/>
      <c r="G68" s="120"/>
      <c r="H68" s="120"/>
      <c r="I68" s="120"/>
      <c r="J68" s="120"/>
      <c r="K68" s="120"/>
      <c r="L68" s="120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102"/>
      <c r="AA68" s="102"/>
      <c r="AB68" s="102"/>
      <c r="AC68" s="102"/>
      <c r="AD68" s="102"/>
      <c r="AE68" s="102"/>
      <c r="AF68" s="102"/>
      <c r="AG68" s="102"/>
    </row>
    <row r="69" spans="1:33" x14ac:dyDescent="0.2">
      <c r="A69" s="102"/>
      <c r="B69" s="102"/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  <c r="Z69" s="102"/>
      <c r="AA69" s="102"/>
      <c r="AB69" s="102"/>
      <c r="AC69" s="102"/>
      <c r="AD69" s="102"/>
      <c r="AE69" s="102"/>
      <c r="AF69" s="102"/>
      <c r="AG69" s="102"/>
    </row>
    <row r="70" spans="1:33" x14ac:dyDescent="0.2">
      <c r="A70" s="102"/>
      <c r="B70" s="102"/>
      <c r="C70" s="120"/>
      <c r="D70" s="120"/>
      <c r="E70" s="120"/>
      <c r="F70" s="120"/>
      <c r="G70" s="120"/>
      <c r="H70" s="120"/>
      <c r="I70" s="120"/>
      <c r="J70" s="120"/>
      <c r="K70" s="120"/>
      <c r="L70" s="120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2"/>
      <c r="Z70" s="102"/>
      <c r="AA70" s="102"/>
      <c r="AB70" s="102"/>
      <c r="AC70" s="102"/>
      <c r="AD70" s="102"/>
      <c r="AE70" s="102"/>
      <c r="AF70" s="102"/>
      <c r="AG70" s="102"/>
    </row>
    <row r="71" spans="1:33" x14ac:dyDescent="0.2">
      <c r="A71" s="102"/>
      <c r="B71" s="102"/>
      <c r="C71" s="120"/>
      <c r="D71" s="120"/>
      <c r="E71" s="120"/>
      <c r="F71" s="120"/>
      <c r="G71" s="120"/>
      <c r="H71" s="120"/>
      <c r="I71" s="120"/>
      <c r="J71" s="120"/>
      <c r="K71" s="120"/>
      <c r="L71" s="120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102"/>
      <c r="AA71" s="102"/>
      <c r="AB71" s="102"/>
      <c r="AC71" s="102"/>
      <c r="AD71" s="102"/>
      <c r="AE71" s="102"/>
      <c r="AF71" s="102"/>
      <c r="AG71" s="102"/>
    </row>
    <row r="72" spans="1:33" x14ac:dyDescent="0.2">
      <c r="A72" s="102"/>
      <c r="B72" s="102"/>
      <c r="C72" s="120"/>
      <c r="D72" s="120"/>
      <c r="E72" s="120"/>
      <c r="F72" s="120"/>
      <c r="G72" s="120"/>
      <c r="H72" s="120"/>
      <c r="I72" s="120"/>
      <c r="J72" s="120"/>
      <c r="K72" s="120"/>
      <c r="L72" s="120"/>
      <c r="M72" s="102"/>
      <c r="N72" s="102"/>
      <c r="O72" s="102"/>
      <c r="P72" s="102"/>
      <c r="Q72" s="102"/>
      <c r="R72" s="102"/>
      <c r="S72" s="102"/>
      <c r="T72" s="102"/>
      <c r="U72" s="102"/>
      <c r="V72" s="102"/>
      <c r="W72" s="102"/>
      <c r="X72" s="102"/>
      <c r="Y72" s="102"/>
      <c r="Z72" s="102"/>
      <c r="AA72" s="102"/>
      <c r="AB72" s="102"/>
      <c r="AC72" s="102"/>
      <c r="AD72" s="102"/>
      <c r="AE72" s="102"/>
      <c r="AF72" s="102"/>
      <c r="AG72" s="102"/>
    </row>
    <row r="73" spans="1:33" x14ac:dyDescent="0.2">
      <c r="A73" s="102"/>
      <c r="B73" s="102"/>
      <c r="C73" s="120"/>
      <c r="D73" s="120"/>
      <c r="E73" s="120"/>
      <c r="F73" s="120"/>
      <c r="G73" s="120"/>
      <c r="H73" s="120"/>
      <c r="I73" s="120"/>
      <c r="J73" s="120"/>
      <c r="K73" s="120"/>
      <c r="L73" s="120"/>
      <c r="M73" s="102"/>
      <c r="N73" s="102"/>
      <c r="O73" s="102"/>
      <c r="P73" s="102"/>
      <c r="Q73" s="102"/>
      <c r="R73" s="102"/>
      <c r="S73" s="102"/>
      <c r="T73" s="102"/>
      <c r="U73" s="102"/>
      <c r="V73" s="102"/>
      <c r="W73" s="102"/>
      <c r="X73" s="102"/>
      <c r="Y73" s="102"/>
      <c r="Z73" s="102"/>
      <c r="AA73" s="102"/>
      <c r="AB73" s="102"/>
      <c r="AC73" s="102"/>
      <c r="AD73" s="102"/>
      <c r="AE73" s="102"/>
      <c r="AF73" s="102"/>
      <c r="AG73" s="102"/>
    </row>
    <row r="74" spans="1:33" x14ac:dyDescent="0.2">
      <c r="A74" s="102"/>
      <c r="B74" s="102"/>
      <c r="C74" s="120"/>
      <c r="D74" s="120"/>
      <c r="E74" s="120"/>
      <c r="F74" s="120"/>
      <c r="G74" s="120"/>
      <c r="H74" s="120"/>
      <c r="I74" s="120"/>
      <c r="J74" s="120"/>
      <c r="K74" s="120"/>
      <c r="L74" s="120"/>
      <c r="M74" s="102"/>
      <c r="N74" s="102"/>
      <c r="O74" s="102"/>
      <c r="P74" s="102"/>
      <c r="Q74" s="102"/>
      <c r="R74" s="102"/>
      <c r="S74" s="102"/>
      <c r="T74" s="102"/>
      <c r="U74" s="102"/>
      <c r="V74" s="102"/>
      <c r="W74" s="102"/>
      <c r="X74" s="102"/>
      <c r="Y74" s="102"/>
      <c r="Z74" s="102"/>
      <c r="AA74" s="102"/>
      <c r="AB74" s="102"/>
      <c r="AC74" s="102"/>
      <c r="AD74" s="102"/>
      <c r="AE74" s="102"/>
      <c r="AF74" s="102"/>
      <c r="AG74" s="102"/>
    </row>
    <row r="75" spans="1:33" x14ac:dyDescent="0.2">
      <c r="A75" s="102"/>
      <c r="B75" s="102"/>
      <c r="C75" s="120"/>
      <c r="D75" s="120"/>
      <c r="E75" s="120"/>
      <c r="F75" s="120"/>
      <c r="G75" s="120"/>
      <c r="H75" s="120"/>
      <c r="I75" s="120"/>
      <c r="J75" s="120"/>
      <c r="K75" s="120"/>
      <c r="L75" s="120"/>
      <c r="M75" s="102"/>
      <c r="N75" s="102"/>
      <c r="O75" s="102"/>
      <c r="P75" s="102"/>
      <c r="Q75" s="102"/>
      <c r="R75" s="102"/>
      <c r="S75" s="102"/>
      <c r="T75" s="102"/>
      <c r="U75" s="102"/>
      <c r="V75" s="102"/>
      <c r="W75" s="102"/>
      <c r="X75" s="102"/>
      <c r="Y75" s="102"/>
      <c r="Z75" s="102"/>
      <c r="AA75" s="102"/>
      <c r="AB75" s="102"/>
      <c r="AC75" s="102"/>
      <c r="AD75" s="102"/>
      <c r="AE75" s="102"/>
      <c r="AF75" s="102"/>
      <c r="AG75" s="102"/>
    </row>
    <row r="76" spans="1:33" x14ac:dyDescent="0.2">
      <c r="A76" s="102"/>
      <c r="B76" s="102"/>
      <c r="C76" s="120"/>
      <c r="D76" s="120"/>
      <c r="E76" s="120"/>
      <c r="F76" s="120"/>
      <c r="G76" s="120"/>
      <c r="H76" s="120"/>
      <c r="I76" s="120"/>
      <c r="J76" s="120"/>
      <c r="K76" s="120"/>
      <c r="L76" s="120"/>
      <c r="M76" s="102"/>
      <c r="N76" s="102"/>
      <c r="O76" s="102"/>
      <c r="P76" s="102"/>
      <c r="Q76" s="102"/>
      <c r="R76" s="102"/>
      <c r="S76" s="102"/>
      <c r="T76" s="102"/>
      <c r="U76" s="102"/>
      <c r="V76" s="102"/>
      <c r="W76" s="102"/>
      <c r="X76" s="102"/>
      <c r="Y76" s="102"/>
      <c r="Z76" s="102"/>
      <c r="AA76" s="102"/>
      <c r="AB76" s="102"/>
      <c r="AC76" s="102"/>
      <c r="AD76" s="102"/>
      <c r="AE76" s="102"/>
      <c r="AF76" s="102"/>
      <c r="AG76" s="102"/>
    </row>
    <row r="77" spans="1:33" x14ac:dyDescent="0.2">
      <c r="A77" s="102"/>
      <c r="B77" s="102"/>
      <c r="C77" s="120"/>
      <c r="D77" s="120"/>
      <c r="E77" s="120"/>
      <c r="F77" s="120"/>
      <c r="G77" s="120"/>
      <c r="H77" s="120"/>
      <c r="I77" s="120"/>
      <c r="J77" s="120"/>
      <c r="K77" s="120"/>
      <c r="L77" s="120"/>
      <c r="M77" s="102"/>
      <c r="N77" s="102"/>
      <c r="O77" s="102"/>
      <c r="P77" s="102"/>
      <c r="Q77" s="102"/>
      <c r="R77" s="102"/>
      <c r="S77" s="102"/>
      <c r="T77" s="102"/>
      <c r="U77" s="102"/>
      <c r="V77" s="102"/>
      <c r="W77" s="102"/>
      <c r="X77" s="102"/>
      <c r="Y77" s="102"/>
      <c r="Z77" s="102"/>
      <c r="AA77" s="102"/>
      <c r="AB77" s="102"/>
      <c r="AC77" s="102"/>
      <c r="AD77" s="102"/>
      <c r="AE77" s="102"/>
      <c r="AF77" s="102"/>
      <c r="AG77" s="102"/>
    </row>
    <row r="78" spans="1:33" x14ac:dyDescent="0.2">
      <c r="A78" s="102"/>
      <c r="B78" s="102"/>
      <c r="C78" s="120"/>
      <c r="D78" s="120"/>
      <c r="E78" s="120"/>
      <c r="F78" s="120"/>
      <c r="G78" s="120"/>
      <c r="H78" s="120"/>
      <c r="I78" s="120"/>
      <c r="J78" s="120"/>
      <c r="K78" s="120"/>
      <c r="L78" s="120"/>
      <c r="M78" s="102"/>
      <c r="N78" s="102"/>
      <c r="O78" s="102"/>
      <c r="P78" s="102"/>
      <c r="Q78" s="102"/>
      <c r="R78" s="102"/>
      <c r="S78" s="102"/>
      <c r="T78" s="102"/>
      <c r="U78" s="102"/>
      <c r="V78" s="102"/>
      <c r="W78" s="102"/>
      <c r="X78" s="102"/>
      <c r="Y78" s="102"/>
      <c r="Z78" s="102"/>
      <c r="AA78" s="102"/>
      <c r="AB78" s="102"/>
      <c r="AC78" s="102"/>
      <c r="AD78" s="102"/>
      <c r="AE78" s="102"/>
      <c r="AF78" s="102"/>
      <c r="AG78" s="102"/>
    </row>
    <row r="79" spans="1:33" x14ac:dyDescent="0.2">
      <c r="A79" s="102"/>
      <c r="B79" s="102"/>
      <c r="C79" s="120"/>
      <c r="D79" s="120"/>
      <c r="E79" s="120"/>
      <c r="F79" s="120"/>
      <c r="G79" s="120"/>
      <c r="H79" s="120"/>
      <c r="I79" s="120"/>
      <c r="J79" s="120"/>
      <c r="K79" s="120"/>
      <c r="L79" s="120"/>
      <c r="M79" s="102"/>
      <c r="N79" s="102"/>
      <c r="O79" s="102"/>
      <c r="P79" s="102"/>
      <c r="Q79" s="102"/>
      <c r="R79" s="102"/>
      <c r="S79" s="102"/>
      <c r="T79" s="102"/>
      <c r="U79" s="102"/>
      <c r="V79" s="102"/>
      <c r="W79" s="102"/>
      <c r="X79" s="102"/>
      <c r="Y79" s="102"/>
      <c r="Z79" s="102"/>
      <c r="AA79" s="102"/>
      <c r="AB79" s="102"/>
      <c r="AC79" s="102"/>
      <c r="AD79" s="102"/>
      <c r="AE79" s="102"/>
      <c r="AF79" s="102"/>
      <c r="AG79" s="102"/>
    </row>
    <row r="80" spans="1:33" x14ac:dyDescent="0.2">
      <c r="A80" s="102"/>
      <c r="B80" s="102"/>
      <c r="C80" s="120"/>
      <c r="D80" s="120"/>
      <c r="E80" s="120"/>
      <c r="F80" s="120"/>
      <c r="G80" s="120"/>
      <c r="H80" s="120"/>
      <c r="I80" s="120"/>
      <c r="J80" s="120"/>
      <c r="K80" s="120"/>
      <c r="L80" s="120"/>
      <c r="M80" s="102"/>
      <c r="N80" s="102"/>
      <c r="O80" s="102"/>
      <c r="P80" s="102"/>
      <c r="Q80" s="102"/>
      <c r="R80" s="102"/>
      <c r="S80" s="102"/>
      <c r="T80" s="102"/>
      <c r="U80" s="102"/>
      <c r="V80" s="102"/>
      <c r="W80" s="102"/>
      <c r="X80" s="102"/>
      <c r="Y80" s="102"/>
      <c r="Z80" s="102"/>
      <c r="AA80" s="102"/>
      <c r="AB80" s="102"/>
      <c r="AC80" s="102"/>
      <c r="AD80" s="102"/>
      <c r="AE80" s="102"/>
      <c r="AF80" s="102"/>
      <c r="AG80" s="102"/>
    </row>
    <row r="81" spans="1:33" x14ac:dyDescent="0.2">
      <c r="A81" s="102"/>
      <c r="B81" s="102"/>
      <c r="C81" s="120"/>
      <c r="D81" s="120"/>
      <c r="E81" s="120"/>
      <c r="F81" s="120"/>
      <c r="G81" s="120"/>
      <c r="H81" s="120"/>
      <c r="I81" s="120"/>
      <c r="J81" s="120"/>
      <c r="K81" s="120"/>
      <c r="L81" s="120"/>
      <c r="M81" s="102"/>
      <c r="N81" s="102"/>
      <c r="O81" s="102"/>
      <c r="P81" s="102"/>
      <c r="Q81" s="102"/>
      <c r="R81" s="102"/>
      <c r="S81" s="102"/>
      <c r="T81" s="102"/>
      <c r="U81" s="102"/>
      <c r="V81" s="102"/>
      <c r="W81" s="102"/>
      <c r="X81" s="102"/>
      <c r="Y81" s="102"/>
      <c r="Z81" s="102"/>
      <c r="AA81" s="102"/>
      <c r="AB81" s="102"/>
      <c r="AC81" s="102"/>
      <c r="AD81" s="102"/>
      <c r="AE81" s="102"/>
      <c r="AF81" s="102"/>
      <c r="AG81" s="102"/>
    </row>
    <row r="82" spans="1:33" x14ac:dyDescent="0.2">
      <c r="A82" s="102"/>
      <c r="B82" s="102"/>
      <c r="C82" s="120"/>
      <c r="D82" s="120"/>
      <c r="E82" s="120"/>
      <c r="F82" s="120"/>
      <c r="G82" s="120"/>
      <c r="H82" s="120"/>
      <c r="I82" s="120"/>
      <c r="J82" s="120"/>
      <c r="K82" s="120"/>
      <c r="L82" s="120"/>
      <c r="M82" s="102"/>
      <c r="N82" s="102"/>
      <c r="O82" s="102"/>
      <c r="P82" s="102"/>
      <c r="Q82" s="102"/>
      <c r="R82" s="102"/>
      <c r="S82" s="102"/>
      <c r="T82" s="102"/>
      <c r="U82" s="102"/>
      <c r="V82" s="102"/>
      <c r="W82" s="102"/>
      <c r="X82" s="102"/>
      <c r="Y82" s="102"/>
      <c r="Z82" s="102"/>
      <c r="AA82" s="102"/>
      <c r="AB82" s="102"/>
      <c r="AC82" s="102"/>
      <c r="AD82" s="102"/>
      <c r="AE82" s="102"/>
      <c r="AF82" s="102"/>
      <c r="AG82" s="102"/>
    </row>
    <row r="83" spans="1:33" x14ac:dyDescent="0.2">
      <c r="A83" s="102"/>
      <c r="B83" s="102"/>
      <c r="C83" s="120"/>
      <c r="D83" s="120"/>
      <c r="E83" s="120"/>
      <c r="F83" s="120"/>
      <c r="G83" s="120"/>
      <c r="H83" s="120"/>
      <c r="I83" s="120"/>
      <c r="J83" s="120"/>
      <c r="K83" s="120"/>
      <c r="L83" s="120"/>
      <c r="M83" s="102"/>
      <c r="N83" s="102"/>
      <c r="O83" s="102"/>
      <c r="P83" s="102"/>
      <c r="Q83" s="102"/>
      <c r="R83" s="102"/>
      <c r="S83" s="102"/>
      <c r="T83" s="102"/>
      <c r="U83" s="102"/>
      <c r="V83" s="102"/>
      <c r="W83" s="102"/>
      <c r="X83" s="102"/>
      <c r="Y83" s="102"/>
      <c r="Z83" s="102"/>
      <c r="AA83" s="102"/>
      <c r="AB83" s="102"/>
      <c r="AC83" s="102"/>
      <c r="AD83" s="102"/>
      <c r="AE83" s="102"/>
      <c r="AF83" s="102"/>
      <c r="AG83" s="102"/>
    </row>
    <row r="84" spans="1:33" x14ac:dyDescent="0.2">
      <c r="A84" s="102"/>
      <c r="B84" s="102"/>
      <c r="C84" s="120"/>
      <c r="D84" s="120"/>
      <c r="E84" s="120"/>
      <c r="F84" s="120"/>
      <c r="G84" s="120"/>
      <c r="H84" s="120"/>
      <c r="I84" s="120"/>
      <c r="J84" s="120"/>
      <c r="K84" s="120"/>
      <c r="L84" s="120"/>
      <c r="M84" s="102"/>
      <c r="N84" s="102"/>
      <c r="O84" s="102"/>
      <c r="P84" s="102"/>
      <c r="Q84" s="102"/>
      <c r="R84" s="102"/>
      <c r="S84" s="102"/>
      <c r="T84" s="102"/>
      <c r="U84" s="102"/>
      <c r="V84" s="102"/>
      <c r="W84" s="102"/>
      <c r="X84" s="102"/>
      <c r="Y84" s="102"/>
      <c r="Z84" s="102"/>
      <c r="AA84" s="102"/>
      <c r="AB84" s="102"/>
      <c r="AC84" s="102"/>
      <c r="AD84" s="102"/>
      <c r="AE84" s="102"/>
      <c r="AF84" s="102"/>
      <c r="AG84" s="102"/>
    </row>
    <row r="85" spans="1:33" x14ac:dyDescent="0.2">
      <c r="A85" s="102"/>
      <c r="B85" s="102"/>
      <c r="C85" s="120"/>
      <c r="D85" s="120"/>
      <c r="E85" s="120"/>
      <c r="F85" s="120"/>
      <c r="G85" s="120"/>
      <c r="H85" s="120"/>
      <c r="I85" s="120"/>
      <c r="J85" s="120"/>
      <c r="K85" s="120"/>
      <c r="L85" s="120"/>
      <c r="M85" s="102"/>
      <c r="N85" s="102"/>
      <c r="O85" s="102"/>
      <c r="P85" s="102"/>
      <c r="Q85" s="102"/>
      <c r="R85" s="102"/>
      <c r="S85" s="102"/>
      <c r="T85" s="102"/>
      <c r="U85" s="102"/>
      <c r="V85" s="102"/>
      <c r="W85" s="102"/>
      <c r="X85" s="102"/>
      <c r="Y85" s="102"/>
      <c r="Z85" s="102"/>
      <c r="AA85" s="102"/>
      <c r="AB85" s="102"/>
      <c r="AC85" s="102"/>
      <c r="AD85" s="102"/>
      <c r="AE85" s="102"/>
      <c r="AF85" s="102"/>
      <c r="AG85" s="102"/>
    </row>
    <row r="86" spans="1:33" x14ac:dyDescent="0.2">
      <c r="A86" s="102"/>
      <c r="B86" s="102"/>
      <c r="C86" s="120"/>
      <c r="D86" s="120"/>
      <c r="E86" s="120"/>
      <c r="F86" s="120"/>
      <c r="G86" s="120"/>
      <c r="H86" s="120"/>
      <c r="I86" s="120"/>
      <c r="J86" s="120"/>
      <c r="K86" s="120"/>
      <c r="L86" s="120"/>
      <c r="M86" s="102"/>
      <c r="N86" s="102"/>
      <c r="O86" s="102"/>
      <c r="P86" s="102"/>
      <c r="Q86" s="102"/>
      <c r="R86" s="102"/>
      <c r="S86" s="102"/>
      <c r="T86" s="102"/>
      <c r="U86" s="102"/>
      <c r="V86" s="102"/>
      <c r="W86" s="102"/>
      <c r="X86" s="102"/>
      <c r="Y86" s="102"/>
      <c r="Z86" s="102"/>
      <c r="AA86" s="102"/>
      <c r="AB86" s="102"/>
      <c r="AC86" s="102"/>
      <c r="AD86" s="102"/>
      <c r="AE86" s="102"/>
      <c r="AF86" s="102"/>
      <c r="AG86" s="102"/>
    </row>
    <row r="87" spans="1:33" x14ac:dyDescent="0.2">
      <c r="A87" s="102"/>
      <c r="B87" s="102"/>
      <c r="C87" s="120"/>
      <c r="D87" s="120"/>
      <c r="E87" s="120"/>
      <c r="F87" s="120"/>
      <c r="G87" s="120"/>
      <c r="H87" s="120"/>
      <c r="I87" s="120"/>
      <c r="J87" s="120"/>
      <c r="K87" s="120"/>
      <c r="L87" s="120"/>
      <c r="M87" s="102"/>
      <c r="N87" s="102"/>
      <c r="O87" s="102"/>
      <c r="P87" s="102"/>
      <c r="Q87" s="102"/>
      <c r="R87" s="102"/>
      <c r="S87" s="102"/>
      <c r="T87" s="102"/>
      <c r="U87" s="102"/>
      <c r="V87" s="102"/>
      <c r="W87" s="102"/>
      <c r="X87" s="102"/>
      <c r="Y87" s="102"/>
      <c r="Z87" s="102"/>
      <c r="AA87" s="102"/>
      <c r="AB87" s="102"/>
      <c r="AC87" s="102"/>
      <c r="AD87" s="102"/>
      <c r="AE87" s="102"/>
      <c r="AF87" s="102"/>
      <c r="AG87" s="102"/>
    </row>
    <row r="88" spans="1:33" x14ac:dyDescent="0.2">
      <c r="A88" s="102"/>
      <c r="B88" s="102"/>
      <c r="C88" s="120"/>
      <c r="D88" s="120"/>
      <c r="E88" s="120"/>
      <c r="F88" s="120"/>
      <c r="G88" s="120"/>
      <c r="H88" s="120"/>
      <c r="I88" s="120"/>
      <c r="J88" s="120"/>
      <c r="K88" s="120"/>
      <c r="L88" s="120"/>
      <c r="M88" s="102"/>
      <c r="N88" s="102"/>
      <c r="O88" s="102"/>
      <c r="P88" s="102"/>
      <c r="Q88" s="102"/>
      <c r="R88" s="102"/>
      <c r="S88" s="102"/>
      <c r="T88" s="102"/>
      <c r="U88" s="102"/>
      <c r="V88" s="102"/>
      <c r="W88" s="102"/>
      <c r="X88" s="102"/>
      <c r="Y88" s="102"/>
      <c r="Z88" s="102"/>
      <c r="AA88" s="102"/>
      <c r="AB88" s="102"/>
      <c r="AC88" s="102"/>
      <c r="AD88" s="102"/>
      <c r="AE88" s="102"/>
      <c r="AF88" s="102"/>
      <c r="AG88" s="102"/>
    </row>
    <row r="89" spans="1:33" x14ac:dyDescent="0.2">
      <c r="A89" s="102"/>
      <c r="B89" s="102"/>
      <c r="C89" s="120"/>
      <c r="D89" s="120"/>
      <c r="E89" s="120"/>
      <c r="F89" s="120"/>
      <c r="G89" s="120"/>
      <c r="H89" s="120"/>
      <c r="I89" s="120"/>
      <c r="J89" s="120"/>
      <c r="K89" s="120"/>
      <c r="L89" s="120"/>
      <c r="M89" s="102"/>
      <c r="N89" s="102"/>
      <c r="O89" s="102"/>
      <c r="P89" s="102"/>
      <c r="Q89" s="102"/>
      <c r="R89" s="102"/>
      <c r="S89" s="102"/>
      <c r="T89" s="102"/>
      <c r="U89" s="102"/>
      <c r="V89" s="102"/>
      <c r="W89" s="102"/>
      <c r="X89" s="102"/>
      <c r="Y89" s="102"/>
      <c r="Z89" s="102"/>
      <c r="AA89" s="102"/>
      <c r="AB89" s="102"/>
      <c r="AC89" s="102"/>
      <c r="AD89" s="102"/>
      <c r="AE89" s="102"/>
      <c r="AF89" s="102"/>
      <c r="AG89" s="102"/>
    </row>
    <row r="90" spans="1:33" x14ac:dyDescent="0.2">
      <c r="A90" s="102"/>
      <c r="B90" s="102"/>
      <c r="C90" s="120"/>
      <c r="D90" s="120"/>
      <c r="E90" s="120"/>
      <c r="F90" s="120"/>
      <c r="G90" s="120"/>
      <c r="H90" s="120"/>
      <c r="I90" s="120"/>
      <c r="J90" s="120"/>
      <c r="K90" s="120"/>
      <c r="L90" s="120"/>
      <c r="M90" s="102"/>
      <c r="N90" s="102"/>
      <c r="O90" s="102"/>
      <c r="P90" s="102"/>
      <c r="Q90" s="102"/>
      <c r="R90" s="102"/>
      <c r="S90" s="102"/>
      <c r="T90" s="102"/>
      <c r="U90" s="102"/>
      <c r="V90" s="102"/>
      <c r="W90" s="102"/>
      <c r="X90" s="102"/>
      <c r="Y90" s="102"/>
      <c r="Z90" s="102"/>
      <c r="AA90" s="102"/>
      <c r="AB90" s="102"/>
      <c r="AC90" s="102"/>
      <c r="AD90" s="102"/>
      <c r="AE90" s="102"/>
      <c r="AF90" s="102"/>
      <c r="AG90" s="102"/>
    </row>
    <row r="91" spans="1:33" x14ac:dyDescent="0.2">
      <c r="A91" s="102"/>
      <c r="B91" s="102"/>
      <c r="C91" s="120"/>
      <c r="D91" s="120"/>
      <c r="E91" s="120"/>
      <c r="F91" s="120"/>
      <c r="G91" s="120"/>
      <c r="H91" s="120"/>
      <c r="I91" s="120"/>
      <c r="J91" s="120"/>
      <c r="K91" s="120"/>
      <c r="L91" s="120"/>
      <c r="M91" s="102"/>
      <c r="N91" s="102"/>
      <c r="O91" s="102"/>
      <c r="P91" s="102"/>
      <c r="Q91" s="102"/>
      <c r="R91" s="102"/>
      <c r="S91" s="102"/>
      <c r="T91" s="102"/>
      <c r="U91" s="102"/>
      <c r="V91" s="102"/>
      <c r="W91" s="102"/>
      <c r="X91" s="102"/>
      <c r="Y91" s="102"/>
      <c r="Z91" s="102"/>
      <c r="AA91" s="102"/>
      <c r="AB91" s="102"/>
      <c r="AC91" s="102"/>
      <c r="AD91" s="102"/>
      <c r="AE91" s="102"/>
      <c r="AF91" s="102"/>
      <c r="AG91" s="102"/>
    </row>
    <row r="92" spans="1:33" x14ac:dyDescent="0.2">
      <c r="A92" s="102"/>
      <c r="B92" s="102"/>
      <c r="C92" s="120"/>
      <c r="D92" s="120"/>
      <c r="E92" s="120"/>
      <c r="F92" s="120"/>
      <c r="G92" s="120"/>
      <c r="H92" s="120"/>
      <c r="I92" s="120"/>
      <c r="J92" s="120"/>
      <c r="K92" s="120"/>
      <c r="L92" s="120"/>
      <c r="M92" s="102"/>
      <c r="N92" s="102"/>
      <c r="O92" s="102"/>
      <c r="P92" s="102"/>
      <c r="Q92" s="102"/>
      <c r="R92" s="102"/>
      <c r="S92" s="102"/>
      <c r="T92" s="102"/>
      <c r="U92" s="102"/>
      <c r="V92" s="102"/>
      <c r="W92" s="102"/>
      <c r="X92" s="102"/>
      <c r="Y92" s="102"/>
      <c r="Z92" s="102"/>
      <c r="AA92" s="102"/>
      <c r="AB92" s="102"/>
      <c r="AC92" s="102"/>
      <c r="AD92" s="102"/>
      <c r="AE92" s="102"/>
      <c r="AF92" s="102"/>
      <c r="AG92" s="102"/>
    </row>
    <row r="93" spans="1:33" x14ac:dyDescent="0.2">
      <c r="A93" s="102"/>
      <c r="B93" s="102"/>
      <c r="C93" s="120"/>
      <c r="D93" s="120"/>
      <c r="E93" s="120"/>
      <c r="F93" s="120"/>
      <c r="G93" s="120"/>
      <c r="H93" s="120"/>
      <c r="I93" s="120"/>
      <c r="J93" s="120"/>
      <c r="K93" s="120"/>
      <c r="L93" s="120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102"/>
      <c r="AA93" s="102"/>
      <c r="AB93" s="102"/>
      <c r="AC93" s="102"/>
      <c r="AD93" s="102"/>
      <c r="AE93" s="102"/>
      <c r="AF93" s="102"/>
      <c r="AG93" s="102"/>
    </row>
    <row r="94" spans="1:33" x14ac:dyDescent="0.2">
      <c r="A94" s="102"/>
      <c r="B94" s="102"/>
      <c r="C94" s="120"/>
      <c r="D94" s="120"/>
      <c r="E94" s="120"/>
      <c r="F94" s="120"/>
      <c r="G94" s="120"/>
      <c r="H94" s="120"/>
      <c r="I94" s="120"/>
      <c r="J94" s="120"/>
      <c r="K94" s="120"/>
      <c r="L94" s="120"/>
      <c r="M94" s="102"/>
      <c r="N94" s="102"/>
      <c r="O94" s="102"/>
      <c r="P94" s="102"/>
      <c r="Q94" s="102"/>
      <c r="R94" s="102"/>
      <c r="S94" s="102"/>
      <c r="T94" s="102"/>
      <c r="U94" s="102"/>
      <c r="V94" s="102"/>
      <c r="W94" s="102"/>
      <c r="X94" s="102"/>
      <c r="Y94" s="102"/>
      <c r="Z94" s="102"/>
      <c r="AA94" s="102"/>
      <c r="AB94" s="102"/>
      <c r="AC94" s="102"/>
      <c r="AD94" s="102"/>
      <c r="AE94" s="102"/>
      <c r="AF94" s="102"/>
      <c r="AG94" s="102"/>
    </row>
    <row r="95" spans="1:33" x14ac:dyDescent="0.2">
      <c r="A95" s="102"/>
      <c r="B95" s="102"/>
      <c r="C95" s="120"/>
      <c r="D95" s="120"/>
      <c r="E95" s="120"/>
      <c r="F95" s="120"/>
      <c r="G95" s="120"/>
      <c r="H95" s="120"/>
      <c r="I95" s="120"/>
      <c r="J95" s="120"/>
      <c r="K95" s="120"/>
      <c r="L95" s="120"/>
      <c r="M95" s="102"/>
      <c r="N95" s="102"/>
      <c r="O95" s="102"/>
      <c r="P95" s="102"/>
      <c r="Q95" s="102"/>
      <c r="R95" s="102"/>
      <c r="S95" s="102"/>
      <c r="T95" s="102"/>
      <c r="U95" s="102"/>
      <c r="V95" s="102"/>
      <c r="W95" s="102"/>
      <c r="X95" s="102"/>
      <c r="Y95" s="102"/>
      <c r="Z95" s="102"/>
      <c r="AA95" s="102"/>
      <c r="AB95" s="102"/>
      <c r="AC95" s="102"/>
      <c r="AD95" s="102"/>
      <c r="AE95" s="102"/>
      <c r="AF95" s="102"/>
      <c r="AG95" s="102"/>
    </row>
    <row r="96" spans="1:33" x14ac:dyDescent="0.2">
      <c r="A96" s="102"/>
      <c r="B96" s="102"/>
      <c r="C96" s="120"/>
      <c r="D96" s="120"/>
      <c r="E96" s="120"/>
      <c r="F96" s="120"/>
      <c r="G96" s="120"/>
      <c r="H96" s="120"/>
      <c r="I96" s="120"/>
      <c r="J96" s="120"/>
      <c r="K96" s="120"/>
      <c r="L96" s="120"/>
      <c r="M96" s="102"/>
      <c r="N96" s="102"/>
      <c r="O96" s="102"/>
      <c r="P96" s="102"/>
      <c r="Q96" s="102"/>
      <c r="R96" s="102"/>
      <c r="S96" s="102"/>
      <c r="T96" s="102"/>
      <c r="U96" s="102"/>
      <c r="V96" s="102"/>
      <c r="W96" s="102"/>
      <c r="X96" s="102"/>
      <c r="Y96" s="102"/>
      <c r="Z96" s="102"/>
      <c r="AA96" s="102"/>
      <c r="AB96" s="102"/>
      <c r="AC96" s="102"/>
      <c r="AD96" s="102"/>
      <c r="AE96" s="102"/>
      <c r="AF96" s="102"/>
      <c r="AG96" s="102"/>
    </row>
    <row r="97" spans="1:33" x14ac:dyDescent="0.2">
      <c r="A97" s="102"/>
      <c r="B97" s="102"/>
      <c r="C97" s="120"/>
      <c r="D97" s="120"/>
      <c r="E97" s="120"/>
      <c r="F97" s="120"/>
      <c r="G97" s="120"/>
      <c r="H97" s="120"/>
      <c r="I97" s="120"/>
      <c r="J97" s="120"/>
      <c r="K97" s="120"/>
      <c r="L97" s="120"/>
      <c r="M97" s="102"/>
      <c r="N97" s="102"/>
      <c r="O97" s="102"/>
      <c r="P97" s="102"/>
      <c r="Q97" s="102"/>
      <c r="R97" s="102"/>
      <c r="S97" s="102"/>
      <c r="T97" s="102"/>
      <c r="U97" s="102"/>
      <c r="V97" s="102"/>
      <c r="W97" s="102"/>
      <c r="X97" s="102"/>
      <c r="Y97" s="102"/>
      <c r="Z97" s="102"/>
      <c r="AA97" s="102"/>
      <c r="AB97" s="102"/>
      <c r="AC97" s="102"/>
      <c r="AD97" s="102"/>
      <c r="AE97" s="102"/>
      <c r="AF97" s="102"/>
      <c r="AG97" s="102"/>
    </row>
    <row r="98" spans="1:33" x14ac:dyDescent="0.2">
      <c r="A98" s="102"/>
      <c r="B98" s="102"/>
      <c r="C98" s="120"/>
      <c r="D98" s="120"/>
      <c r="E98" s="120"/>
      <c r="F98" s="120"/>
      <c r="G98" s="120"/>
      <c r="H98" s="120"/>
      <c r="I98" s="120"/>
      <c r="J98" s="120"/>
      <c r="K98" s="120"/>
      <c r="L98" s="120"/>
      <c r="M98" s="102"/>
      <c r="N98" s="102"/>
      <c r="O98" s="102"/>
      <c r="P98" s="102"/>
      <c r="Q98" s="102"/>
      <c r="R98" s="102"/>
      <c r="S98" s="102"/>
      <c r="T98" s="102"/>
      <c r="U98" s="102"/>
      <c r="V98" s="102"/>
      <c r="W98" s="102"/>
      <c r="X98" s="102"/>
      <c r="Y98" s="102"/>
      <c r="Z98" s="102"/>
      <c r="AA98" s="102"/>
      <c r="AB98" s="102"/>
      <c r="AC98" s="102"/>
      <c r="AD98" s="102"/>
      <c r="AE98" s="102"/>
      <c r="AF98" s="102"/>
      <c r="AG98" s="102"/>
    </row>
    <row r="99" spans="1:33" x14ac:dyDescent="0.2">
      <c r="A99" s="102"/>
      <c r="B99" s="102"/>
      <c r="C99" s="120"/>
      <c r="D99" s="120"/>
      <c r="E99" s="120"/>
      <c r="F99" s="120"/>
      <c r="G99" s="120"/>
      <c r="H99" s="120"/>
      <c r="I99" s="120"/>
      <c r="J99" s="120"/>
      <c r="K99" s="120"/>
      <c r="L99" s="120"/>
      <c r="M99" s="102"/>
      <c r="N99" s="102"/>
      <c r="O99" s="102"/>
      <c r="P99" s="102"/>
      <c r="Q99" s="102"/>
      <c r="R99" s="102"/>
      <c r="S99" s="102"/>
      <c r="T99" s="102"/>
      <c r="U99" s="102"/>
      <c r="V99" s="102"/>
      <c r="W99" s="102"/>
      <c r="X99" s="102"/>
      <c r="Y99" s="102"/>
      <c r="Z99" s="102"/>
      <c r="AA99" s="102"/>
      <c r="AB99" s="102"/>
      <c r="AC99" s="102"/>
      <c r="AD99" s="102"/>
      <c r="AE99" s="102"/>
      <c r="AF99" s="102"/>
      <c r="AG99" s="102"/>
    </row>
    <row r="100" spans="1:33" ht="12" thickBot="1" x14ac:dyDescent="0.25">
      <c r="A100" s="102"/>
      <c r="B100" s="102"/>
      <c r="C100" s="120"/>
      <c r="D100" s="120"/>
      <c r="E100" s="120"/>
      <c r="F100" s="120"/>
      <c r="G100" s="120"/>
      <c r="H100" s="120"/>
      <c r="I100" s="120"/>
      <c r="J100" s="120"/>
      <c r="K100" s="120"/>
      <c r="L100" s="120"/>
      <c r="M100" s="102"/>
      <c r="N100" s="102"/>
      <c r="O100" s="102"/>
      <c r="P100" s="102"/>
      <c r="Q100" s="102"/>
      <c r="R100" s="102"/>
      <c r="S100" s="102"/>
      <c r="T100" s="102"/>
      <c r="U100" s="102"/>
      <c r="V100" s="102"/>
      <c r="W100" s="102"/>
      <c r="X100" s="102"/>
      <c r="Y100" s="102"/>
      <c r="Z100" s="102"/>
      <c r="AA100" s="102"/>
      <c r="AB100" s="102"/>
      <c r="AC100" s="102"/>
      <c r="AD100" s="102"/>
      <c r="AE100" s="102"/>
      <c r="AF100" s="102"/>
      <c r="AG100" s="102"/>
    </row>
  </sheetData>
  <mergeCells count="2">
    <mergeCell ref="E4:L4"/>
    <mergeCell ref="C34:L34"/>
  </mergeCells>
  <hyperlinks>
    <hyperlink ref="A1" location="MAIN!A4" display="MAIN" xr:uid="{00000000-0004-0000-0700-000000000000}"/>
  </hyperlinks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euil10">
    <tabColor theme="8" tint="0.79985961485641044"/>
  </sheetPr>
  <dimension ref="A1:AE68"/>
  <sheetViews>
    <sheetView zoomScale="115" zoomScaleNormal="115" workbookViewId="0">
      <pane xSplit="2" ySplit="1" topLeftCell="G8" activePane="bottomRight" state="frozen"/>
      <selection activeCell="L14" sqref="L14"/>
      <selection pane="topRight" activeCell="L14" sqref="L14"/>
      <selection pane="bottomLeft" activeCell="L14" sqref="L14"/>
      <selection pane="bottomRight" activeCell="H10" sqref="H10:M10"/>
    </sheetView>
  </sheetViews>
  <sheetFormatPr baseColWidth="10" defaultColWidth="9" defaultRowHeight="11.25" x14ac:dyDescent="0.2"/>
  <cols>
    <col min="1" max="1" width="9.6640625" style="3" customWidth="1"/>
    <col min="2" max="2" width="4.6640625" style="3" customWidth="1"/>
    <col min="3" max="3" width="58" style="122" customWidth="1"/>
    <col min="4" max="6" width="7.83203125" style="122" hidden="1" customWidth="1"/>
    <col min="7" max="11" width="18.5" style="122" customWidth="1"/>
    <col min="12" max="12" width="3.83203125" style="3" customWidth="1"/>
    <col min="13" max="16384" width="9" style="3"/>
  </cols>
  <sheetData>
    <row r="1" spans="1:31" ht="18.75" customHeight="1" thickBot="1" x14ac:dyDescent="0.25">
      <c r="A1" s="105" t="s">
        <v>47</v>
      </c>
      <c r="C1" s="120"/>
      <c r="D1" s="120"/>
      <c r="E1" s="120"/>
      <c r="F1" s="120"/>
      <c r="G1" s="120"/>
      <c r="H1" s="120"/>
      <c r="I1" s="120"/>
      <c r="J1" s="120"/>
      <c r="K1" s="120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</row>
    <row r="2" spans="1:31" x14ac:dyDescent="0.2">
      <c r="A2" s="102"/>
      <c r="B2" s="102"/>
      <c r="C2" s="20" t="s">
        <v>491</v>
      </c>
      <c r="D2" s="120"/>
      <c r="E2" s="120"/>
      <c r="F2" s="120"/>
      <c r="G2" s="120"/>
      <c r="H2" s="120"/>
      <c r="I2" s="120"/>
      <c r="J2" s="120"/>
      <c r="K2" s="120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</row>
    <row r="3" spans="1:31" x14ac:dyDescent="0.2">
      <c r="A3" s="102"/>
      <c r="B3" s="102"/>
      <c r="C3" s="120"/>
      <c r="D3" s="120"/>
      <c r="E3" s="120"/>
      <c r="F3" s="120"/>
      <c r="G3" s="120"/>
      <c r="H3" s="120"/>
      <c r="I3" s="120"/>
      <c r="J3" s="120"/>
      <c r="K3" s="120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</row>
    <row r="4" spans="1:31" ht="15" customHeight="1" x14ac:dyDescent="0.2">
      <c r="A4" s="102"/>
      <c r="B4" s="102"/>
      <c r="C4" s="106"/>
      <c r="D4" s="107"/>
      <c r="E4" s="107"/>
      <c r="F4" s="107"/>
      <c r="G4" s="340" t="s">
        <v>421</v>
      </c>
      <c r="H4" s="340"/>
      <c r="I4" s="340"/>
      <c r="J4" s="340"/>
      <c r="K4" s="109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</row>
    <row r="5" spans="1:31" ht="34.5" customHeight="1" thickBot="1" x14ac:dyDescent="0.25">
      <c r="A5" s="102"/>
      <c r="B5" s="102"/>
      <c r="C5" s="103" t="s">
        <v>490</v>
      </c>
      <c r="D5" s="103"/>
      <c r="E5" s="249"/>
      <c r="F5" s="249"/>
      <c r="G5" s="336" t="s">
        <v>253</v>
      </c>
      <c r="H5" s="336" t="s">
        <v>254</v>
      </c>
      <c r="I5" s="249" t="s">
        <v>255</v>
      </c>
      <c r="J5" s="336" t="s">
        <v>256</v>
      </c>
      <c r="K5" s="337" t="s">
        <v>257</v>
      </c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</row>
    <row r="6" spans="1:31" hidden="1" x14ac:dyDescent="0.2">
      <c r="A6" s="102"/>
      <c r="B6" s="102"/>
      <c r="C6" s="189"/>
      <c r="D6" s="245"/>
      <c r="E6" s="174" t="s">
        <v>236</v>
      </c>
      <c r="F6" s="174" t="s">
        <v>237</v>
      </c>
      <c r="G6" s="250" t="s">
        <v>258</v>
      </c>
      <c r="H6" s="250" t="s">
        <v>259</v>
      </c>
      <c r="I6" s="250" t="s">
        <v>260</v>
      </c>
      <c r="J6" s="250" t="s">
        <v>261</v>
      </c>
      <c r="K6" s="251" t="s">
        <v>262</v>
      </c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</row>
    <row r="7" spans="1:31" x14ac:dyDescent="0.2">
      <c r="A7" s="102"/>
      <c r="B7" s="102"/>
      <c r="C7" s="182" t="s">
        <v>233</v>
      </c>
      <c r="D7" s="183"/>
      <c r="E7" s="226"/>
      <c r="F7" s="226"/>
      <c r="G7" s="363"/>
      <c r="H7" s="363"/>
      <c r="I7" s="363"/>
      <c r="J7" s="363"/>
      <c r="K7" s="363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</row>
    <row r="8" spans="1:31" x14ac:dyDescent="0.2">
      <c r="A8" s="102"/>
      <c r="B8" s="102"/>
      <c r="C8" s="175" t="s">
        <v>419</v>
      </c>
      <c r="D8" s="192" t="s">
        <v>66</v>
      </c>
      <c r="E8" s="177" t="e">
        <v>#REF!</v>
      </c>
      <c r="F8" s="177" t="e">
        <v>#REF!</v>
      </c>
      <c r="G8" s="259"/>
      <c r="H8" s="259"/>
      <c r="I8" s="259"/>
      <c r="J8" s="259"/>
      <c r="K8" s="260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</row>
    <row r="9" spans="1:31" x14ac:dyDescent="0.2">
      <c r="A9" s="102"/>
      <c r="B9" s="102"/>
      <c r="C9" s="178" t="s">
        <v>238</v>
      </c>
      <c r="D9" s="179" t="s">
        <v>68</v>
      </c>
      <c r="E9" s="143" t="e">
        <v>#REF!</v>
      </c>
      <c r="F9" s="143" t="e">
        <v>#REF!</v>
      </c>
      <c r="G9" s="240"/>
      <c r="H9" s="240"/>
      <c r="I9" s="240"/>
      <c r="J9" s="240"/>
      <c r="K9" s="142">
        <v>1598055</v>
      </c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2"/>
      <c r="AD9" s="102"/>
      <c r="AE9" s="102"/>
    </row>
    <row r="10" spans="1:31" x14ac:dyDescent="0.2">
      <c r="A10" s="102"/>
      <c r="B10" s="102"/>
      <c r="C10" s="178" t="s">
        <v>239</v>
      </c>
      <c r="D10" s="179" t="s">
        <v>70</v>
      </c>
      <c r="E10" s="231"/>
      <c r="F10" s="231"/>
      <c r="G10" s="143">
        <v>7253</v>
      </c>
      <c r="H10" s="143">
        <v>222527</v>
      </c>
      <c r="I10" s="143">
        <v>72930</v>
      </c>
      <c r="J10" s="143">
        <v>917254</v>
      </c>
      <c r="K10" s="142">
        <v>1219964</v>
      </c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</row>
    <row r="11" spans="1:31" x14ac:dyDescent="0.2">
      <c r="A11" s="102"/>
      <c r="B11" s="102"/>
      <c r="C11" s="254" t="s">
        <v>240</v>
      </c>
      <c r="D11" s="255" t="s">
        <v>71</v>
      </c>
      <c r="E11" s="208" t="e">
        <v>#REF!</v>
      </c>
      <c r="F11" s="208" t="e">
        <v>#REF!</v>
      </c>
      <c r="G11" s="208">
        <v>2719</v>
      </c>
      <c r="H11" s="208">
        <v>115978</v>
      </c>
      <c r="I11" s="208">
        <v>44461</v>
      </c>
      <c r="J11" s="208">
        <v>659423</v>
      </c>
      <c r="K11" s="219">
        <v>1596434</v>
      </c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</row>
    <row r="12" spans="1:31" x14ac:dyDescent="0.2">
      <c r="A12" s="102"/>
      <c r="B12" s="102"/>
      <c r="C12" s="252" t="s">
        <v>241</v>
      </c>
      <c r="D12" s="192" t="s">
        <v>82</v>
      </c>
      <c r="E12" s="253" t="e">
        <v>#REF!</v>
      </c>
      <c r="F12" s="253" t="e">
        <v>#REF!</v>
      </c>
      <c r="G12" s="253">
        <v>4534</v>
      </c>
      <c r="H12" s="253">
        <v>106549</v>
      </c>
      <c r="I12" s="253">
        <v>28469</v>
      </c>
      <c r="J12" s="253">
        <v>257831</v>
      </c>
      <c r="K12" s="260">
        <v>1221585</v>
      </c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</row>
    <row r="13" spans="1:31" x14ac:dyDescent="0.2">
      <c r="A13" s="102"/>
      <c r="B13" s="102"/>
      <c r="C13" s="182" t="s">
        <v>242</v>
      </c>
      <c r="D13" s="183"/>
      <c r="E13" s="247"/>
      <c r="F13" s="247"/>
      <c r="G13" s="363"/>
      <c r="H13" s="363"/>
      <c r="I13" s="363"/>
      <c r="J13" s="363"/>
      <c r="K13" s="363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</row>
    <row r="14" spans="1:31" x14ac:dyDescent="0.2">
      <c r="A14" s="102"/>
      <c r="B14" s="102"/>
      <c r="C14" s="252" t="s">
        <v>419</v>
      </c>
      <c r="D14" s="180" t="s">
        <v>84</v>
      </c>
      <c r="E14" s="181" t="e">
        <v>#REF!</v>
      </c>
      <c r="F14" s="181" t="e">
        <v>#REF!</v>
      </c>
      <c r="G14" s="259"/>
      <c r="H14" s="259"/>
      <c r="I14" s="259"/>
      <c r="J14" s="259"/>
      <c r="K14" s="185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</row>
    <row r="15" spans="1:31" x14ac:dyDescent="0.2">
      <c r="A15" s="102"/>
      <c r="B15" s="102"/>
      <c r="C15" s="178" t="s">
        <v>238</v>
      </c>
      <c r="D15" s="179" t="s">
        <v>86</v>
      </c>
      <c r="E15" s="143" t="e">
        <v>#REF!</v>
      </c>
      <c r="F15" s="143" t="e">
        <v>#REF!</v>
      </c>
      <c r="G15" s="240"/>
      <c r="H15" s="240"/>
      <c r="I15" s="240"/>
      <c r="J15" s="240"/>
      <c r="K15" s="142">
        <v>1597104</v>
      </c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</row>
    <row r="16" spans="1:31" x14ac:dyDescent="0.2">
      <c r="A16" s="102"/>
      <c r="B16" s="102"/>
      <c r="C16" s="178" t="s">
        <v>239</v>
      </c>
      <c r="D16" s="179" t="s">
        <v>88</v>
      </c>
      <c r="E16" s="231"/>
      <c r="F16" s="231"/>
      <c r="G16" s="143">
        <v>7310</v>
      </c>
      <c r="H16" s="143">
        <v>223916</v>
      </c>
      <c r="I16" s="143">
        <v>74463</v>
      </c>
      <c r="J16" s="143">
        <v>912050</v>
      </c>
      <c r="K16" s="142">
        <v>1217739</v>
      </c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</row>
    <row r="17" spans="1:31" x14ac:dyDescent="0.2">
      <c r="A17" s="102"/>
      <c r="B17" s="102"/>
      <c r="C17" s="254" t="s">
        <v>240</v>
      </c>
      <c r="D17" s="255" t="s">
        <v>90</v>
      </c>
      <c r="E17" s="208" t="e">
        <v>#REF!</v>
      </c>
      <c r="F17" s="208" t="e">
        <v>#REF!</v>
      </c>
      <c r="G17" s="208">
        <v>2719</v>
      </c>
      <c r="H17" s="208">
        <v>115150</v>
      </c>
      <c r="I17" s="208">
        <v>44318</v>
      </c>
      <c r="J17" s="208">
        <v>654005</v>
      </c>
      <c r="K17" s="219">
        <v>1586595</v>
      </c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</row>
    <row r="18" spans="1:31" x14ac:dyDescent="0.2">
      <c r="A18" s="102"/>
      <c r="B18" s="102"/>
      <c r="C18" s="252" t="s">
        <v>241</v>
      </c>
      <c r="D18" s="192" t="s">
        <v>99</v>
      </c>
      <c r="E18" s="253" t="e">
        <v>#REF!</v>
      </c>
      <c r="F18" s="253" t="e">
        <v>#REF!</v>
      </c>
      <c r="G18" s="253">
        <v>4591</v>
      </c>
      <c r="H18" s="253">
        <v>108766</v>
      </c>
      <c r="I18" s="253">
        <v>30145</v>
      </c>
      <c r="J18" s="253">
        <v>258045</v>
      </c>
      <c r="K18" s="260">
        <v>1228248</v>
      </c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</row>
    <row r="19" spans="1:31" x14ac:dyDescent="0.2">
      <c r="A19" s="102"/>
      <c r="B19" s="102"/>
      <c r="C19" s="182" t="s">
        <v>243</v>
      </c>
      <c r="D19" s="183"/>
      <c r="E19" s="247"/>
      <c r="F19" s="247"/>
      <c r="G19" s="363"/>
      <c r="H19" s="363"/>
      <c r="I19" s="363"/>
      <c r="J19" s="363"/>
      <c r="K19" s="363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</row>
    <row r="20" spans="1:31" x14ac:dyDescent="0.2">
      <c r="A20" s="102"/>
      <c r="B20" s="102"/>
      <c r="C20" s="252" t="s">
        <v>419</v>
      </c>
      <c r="D20" s="192" t="s">
        <v>101</v>
      </c>
      <c r="E20" s="253" t="e">
        <v>#REF!</v>
      </c>
      <c r="F20" s="253" t="e">
        <v>#REF!</v>
      </c>
      <c r="G20" s="259"/>
      <c r="H20" s="259"/>
      <c r="I20" s="259"/>
      <c r="J20" s="259"/>
      <c r="K20" s="260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102"/>
      <c r="AD20" s="102"/>
      <c r="AE20" s="102"/>
    </row>
    <row r="21" spans="1:31" x14ac:dyDescent="0.2">
      <c r="A21" s="102"/>
      <c r="B21" s="102"/>
      <c r="C21" s="178" t="s">
        <v>238</v>
      </c>
      <c r="D21" s="179" t="s">
        <v>103</v>
      </c>
      <c r="E21" s="143" t="e">
        <v>#REF!</v>
      </c>
      <c r="F21" s="143" t="e">
        <v>#REF!</v>
      </c>
      <c r="G21" s="240"/>
      <c r="H21" s="240"/>
      <c r="I21" s="240"/>
      <c r="J21" s="240"/>
      <c r="K21" s="142">
        <v>1199397</v>
      </c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2"/>
      <c r="AD21" s="102"/>
      <c r="AE21" s="102"/>
    </row>
    <row r="22" spans="1:31" x14ac:dyDescent="0.2">
      <c r="A22" s="102"/>
      <c r="B22" s="102"/>
      <c r="C22" s="178" t="s">
        <v>239</v>
      </c>
      <c r="D22" s="179" t="s">
        <v>105</v>
      </c>
      <c r="E22" s="231"/>
      <c r="F22" s="231"/>
      <c r="G22" s="143">
        <v>3352</v>
      </c>
      <c r="H22" s="143">
        <v>226162</v>
      </c>
      <c r="I22" s="143">
        <v>44295</v>
      </c>
      <c r="J22" s="143">
        <v>749082</v>
      </c>
      <c r="K22" s="142">
        <v>1022891</v>
      </c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</row>
    <row r="23" spans="1:31" x14ac:dyDescent="0.2">
      <c r="A23" s="102"/>
      <c r="B23" s="102"/>
      <c r="C23" s="254" t="s">
        <v>240</v>
      </c>
      <c r="D23" s="255" t="s">
        <v>107</v>
      </c>
      <c r="E23" s="208" t="e">
        <v>#REF!</v>
      </c>
      <c r="F23" s="208" t="e">
        <v>#REF!</v>
      </c>
      <c r="G23" s="208">
        <v>1397</v>
      </c>
      <c r="H23" s="208">
        <v>97713</v>
      </c>
      <c r="I23" s="208">
        <v>29486</v>
      </c>
      <c r="J23" s="208">
        <v>606987</v>
      </c>
      <c r="K23" s="219">
        <v>1338680</v>
      </c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</row>
    <row r="24" spans="1:31" x14ac:dyDescent="0.2">
      <c r="A24" s="102"/>
      <c r="B24" s="102"/>
      <c r="C24" s="252" t="s">
        <v>241</v>
      </c>
      <c r="D24" s="192" t="s">
        <v>119</v>
      </c>
      <c r="E24" s="253" t="e">
        <v>#REF!</v>
      </c>
      <c r="F24" s="253" t="e">
        <v>#REF!</v>
      </c>
      <c r="G24" s="253">
        <v>1955</v>
      </c>
      <c r="H24" s="253">
        <v>128449</v>
      </c>
      <c r="I24" s="253">
        <v>14809</v>
      </c>
      <c r="J24" s="253">
        <v>142095</v>
      </c>
      <c r="K24" s="260">
        <v>883608</v>
      </c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</row>
    <row r="25" spans="1:31" x14ac:dyDescent="0.2">
      <c r="A25" s="102"/>
      <c r="B25" s="102"/>
      <c r="C25" s="182" t="s">
        <v>244</v>
      </c>
      <c r="D25" s="183"/>
      <c r="E25" s="247"/>
      <c r="F25" s="247"/>
      <c r="G25" s="363"/>
      <c r="H25" s="363"/>
      <c r="I25" s="363"/>
      <c r="J25" s="363"/>
      <c r="K25" s="363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</row>
    <row r="26" spans="1:31" x14ac:dyDescent="0.2">
      <c r="A26" s="102"/>
      <c r="B26" s="102"/>
      <c r="C26" s="252" t="s">
        <v>419</v>
      </c>
      <c r="D26" s="192" t="s">
        <v>121</v>
      </c>
      <c r="E26" s="253" t="e">
        <v>#REF!</v>
      </c>
      <c r="F26" s="253" t="e">
        <v>#REF!</v>
      </c>
      <c r="G26" s="259"/>
      <c r="H26" s="259"/>
      <c r="I26" s="259"/>
      <c r="J26" s="259"/>
      <c r="K26" s="260">
        <v>0</v>
      </c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</row>
    <row r="27" spans="1:31" x14ac:dyDescent="0.2">
      <c r="A27" s="102"/>
      <c r="B27" s="102"/>
      <c r="C27" s="178" t="s">
        <v>245</v>
      </c>
      <c r="D27" s="179" t="s">
        <v>123</v>
      </c>
      <c r="E27" s="143" t="e">
        <v>#REF!</v>
      </c>
      <c r="F27" s="143" t="e">
        <v>#REF!</v>
      </c>
      <c r="G27" s="240"/>
      <c r="H27" s="240"/>
      <c r="I27" s="240"/>
      <c r="J27" s="240"/>
      <c r="K27" s="142">
        <v>0</v>
      </c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</row>
    <row r="28" spans="1:31" x14ac:dyDescent="0.2">
      <c r="A28" s="102"/>
      <c r="B28" s="102"/>
      <c r="C28" s="178" t="s">
        <v>246</v>
      </c>
      <c r="D28" s="179" t="s">
        <v>218</v>
      </c>
      <c r="E28" s="231"/>
      <c r="F28" s="231"/>
      <c r="G28" s="143">
        <v>0</v>
      </c>
      <c r="H28" s="143">
        <v>0</v>
      </c>
      <c r="I28" s="143">
        <v>0</v>
      </c>
      <c r="J28" s="143">
        <v>0</v>
      </c>
      <c r="K28" s="142">
        <v>0</v>
      </c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2"/>
      <c r="Y28" s="102"/>
      <c r="Z28" s="102"/>
      <c r="AA28" s="102"/>
      <c r="AB28" s="102"/>
      <c r="AC28" s="102"/>
      <c r="AD28" s="102"/>
      <c r="AE28" s="102"/>
    </row>
    <row r="29" spans="1:31" x14ac:dyDescent="0.2">
      <c r="A29" s="102"/>
      <c r="B29" s="102"/>
      <c r="C29" s="254" t="s">
        <v>247</v>
      </c>
      <c r="D29" s="255" t="s">
        <v>219</v>
      </c>
      <c r="E29" s="208" t="e">
        <v>#REF!</v>
      </c>
      <c r="F29" s="208" t="e">
        <v>#REF!</v>
      </c>
      <c r="G29" s="208">
        <v>0</v>
      </c>
      <c r="H29" s="208">
        <v>0</v>
      </c>
      <c r="I29" s="208">
        <v>0</v>
      </c>
      <c r="J29" s="208">
        <v>0</v>
      </c>
      <c r="K29" s="219">
        <v>0</v>
      </c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Y29" s="102"/>
      <c r="Z29" s="102"/>
      <c r="AA29" s="102"/>
      <c r="AB29" s="102"/>
      <c r="AC29" s="102"/>
      <c r="AD29" s="102"/>
      <c r="AE29" s="102"/>
    </row>
    <row r="30" spans="1:31" x14ac:dyDescent="0.2">
      <c r="A30" s="102"/>
      <c r="B30" s="102"/>
      <c r="C30" s="252" t="s">
        <v>241</v>
      </c>
      <c r="D30" s="192" t="s">
        <v>125</v>
      </c>
      <c r="E30" s="258" t="e">
        <v>#REF!</v>
      </c>
      <c r="F30" s="258" t="e">
        <v>#REF!</v>
      </c>
      <c r="G30" s="253">
        <v>0</v>
      </c>
      <c r="H30" s="253">
        <v>0</v>
      </c>
      <c r="I30" s="253">
        <v>0</v>
      </c>
      <c r="J30" s="253">
        <v>0</v>
      </c>
      <c r="K30" s="260">
        <v>0</v>
      </c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02"/>
      <c r="AB30" s="102"/>
      <c r="AC30" s="102"/>
      <c r="AD30" s="102"/>
      <c r="AE30" s="102"/>
    </row>
    <row r="31" spans="1:31" x14ac:dyDescent="0.2">
      <c r="A31" s="102"/>
      <c r="B31" s="102"/>
      <c r="C31" s="182" t="s">
        <v>248</v>
      </c>
      <c r="D31" s="183" t="s">
        <v>132</v>
      </c>
      <c r="E31" s="160" t="e">
        <v>#REF!</v>
      </c>
      <c r="F31" s="160" t="e">
        <v>#REF!</v>
      </c>
      <c r="G31" s="160">
        <v>1330</v>
      </c>
      <c r="H31" s="160">
        <v>29239</v>
      </c>
      <c r="I31" s="160">
        <v>9465</v>
      </c>
      <c r="J31" s="160">
        <v>65331</v>
      </c>
      <c r="K31" s="158">
        <v>343000</v>
      </c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</row>
    <row r="32" spans="1:31" x14ac:dyDescent="0.2">
      <c r="A32" s="102"/>
      <c r="B32" s="102"/>
      <c r="C32" s="182" t="s">
        <v>249</v>
      </c>
      <c r="D32" s="183" t="s">
        <v>250</v>
      </c>
      <c r="E32" s="228"/>
      <c r="F32" s="228"/>
      <c r="G32" s="228"/>
      <c r="H32" s="228"/>
      <c r="I32" s="228"/>
      <c r="J32" s="228"/>
      <c r="K32" s="158">
        <v>9113</v>
      </c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</row>
    <row r="33" spans="1:31" ht="12" thickBot="1" x14ac:dyDescent="0.25">
      <c r="A33" s="102"/>
      <c r="B33" s="102"/>
      <c r="C33" s="108" t="s">
        <v>251</v>
      </c>
      <c r="D33" s="184" t="s">
        <v>252</v>
      </c>
      <c r="E33" s="229"/>
      <c r="F33" s="229"/>
      <c r="G33" s="229"/>
      <c r="H33" s="229"/>
      <c r="I33" s="229"/>
      <c r="J33" s="229"/>
      <c r="K33" s="186">
        <v>352113</v>
      </c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</row>
    <row r="34" spans="1:31" x14ac:dyDescent="0.2">
      <c r="A34" s="102"/>
      <c r="B34" s="102"/>
      <c r="C34" s="342"/>
      <c r="D34" s="342"/>
      <c r="E34" s="342"/>
      <c r="F34" s="342"/>
      <c r="G34" s="342"/>
      <c r="H34" s="342"/>
      <c r="I34" s="342"/>
      <c r="J34" s="342"/>
      <c r="K34" s="34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</row>
    <row r="35" spans="1:31" x14ac:dyDescent="0.2">
      <c r="A35" s="102"/>
      <c r="B35" s="102"/>
      <c r="C35" s="120"/>
      <c r="D35" s="120"/>
      <c r="E35" s="120"/>
      <c r="F35" s="120"/>
      <c r="G35" s="120"/>
      <c r="H35" s="120"/>
      <c r="I35" s="120"/>
      <c r="J35" s="120"/>
      <c r="K35" s="120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</row>
    <row r="36" spans="1:31" x14ac:dyDescent="0.2">
      <c r="A36" s="102"/>
      <c r="B36" s="102"/>
      <c r="C36" s="120"/>
      <c r="D36" s="120"/>
      <c r="E36" s="120"/>
      <c r="F36" s="120"/>
      <c r="G36" s="120"/>
      <c r="H36" s="120"/>
      <c r="I36" s="120"/>
      <c r="J36" s="120"/>
      <c r="K36" s="120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</row>
    <row r="37" spans="1:31" x14ac:dyDescent="0.2">
      <c r="A37" s="102"/>
      <c r="B37" s="102"/>
      <c r="C37" s="120"/>
      <c r="D37" s="120"/>
      <c r="E37" s="120"/>
      <c r="F37" s="120"/>
      <c r="G37" s="120"/>
      <c r="H37" s="120"/>
      <c r="I37" s="120"/>
      <c r="J37" s="120"/>
      <c r="K37" s="120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</row>
    <row r="38" spans="1:31" x14ac:dyDescent="0.2">
      <c r="A38" s="102"/>
      <c r="B38" s="102"/>
      <c r="C38" s="120"/>
      <c r="D38" s="120"/>
      <c r="E38" s="120"/>
      <c r="F38" s="120"/>
      <c r="G38" s="120"/>
      <c r="H38" s="120"/>
      <c r="I38" s="120"/>
      <c r="J38" s="120"/>
      <c r="K38" s="120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</row>
    <row r="39" spans="1:31" x14ac:dyDescent="0.2">
      <c r="A39" s="102"/>
      <c r="B39" s="102"/>
      <c r="C39" s="120"/>
      <c r="D39" s="120"/>
      <c r="E39" s="120"/>
      <c r="F39" s="120"/>
      <c r="G39" s="120"/>
      <c r="H39" s="120"/>
      <c r="I39" s="120"/>
      <c r="J39" s="120"/>
      <c r="K39" s="120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</row>
    <row r="40" spans="1:31" x14ac:dyDescent="0.2">
      <c r="A40" s="102"/>
      <c r="B40" s="102"/>
      <c r="C40" s="120"/>
      <c r="D40" s="120"/>
      <c r="E40" s="120"/>
      <c r="F40" s="120"/>
      <c r="G40" s="120"/>
      <c r="H40" s="120"/>
      <c r="I40" s="120"/>
      <c r="J40" s="120"/>
      <c r="K40" s="120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</row>
    <row r="41" spans="1:31" x14ac:dyDescent="0.2">
      <c r="A41" s="102"/>
      <c r="B41" s="102"/>
      <c r="C41" s="120"/>
      <c r="D41" s="120"/>
      <c r="E41" s="120"/>
      <c r="F41" s="120"/>
      <c r="G41" s="120"/>
      <c r="H41" s="120"/>
      <c r="I41" s="120"/>
      <c r="J41" s="120"/>
      <c r="K41" s="120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</row>
    <row r="42" spans="1:31" x14ac:dyDescent="0.2">
      <c r="A42" s="102"/>
      <c r="B42" s="102"/>
      <c r="C42" s="120"/>
      <c r="D42" s="120"/>
      <c r="E42" s="120"/>
      <c r="F42" s="120"/>
      <c r="G42" s="120"/>
      <c r="H42" s="120"/>
      <c r="I42" s="120"/>
      <c r="J42" s="120"/>
      <c r="K42" s="120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</row>
    <row r="43" spans="1:31" x14ac:dyDescent="0.2">
      <c r="A43" s="102"/>
      <c r="B43" s="102"/>
      <c r="C43" s="120"/>
      <c r="D43" s="120"/>
      <c r="E43" s="120"/>
      <c r="F43" s="120"/>
      <c r="G43" s="120"/>
      <c r="H43" s="120"/>
      <c r="I43" s="120"/>
      <c r="J43" s="120"/>
      <c r="K43" s="120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</row>
    <row r="44" spans="1:31" x14ac:dyDescent="0.2">
      <c r="A44" s="102"/>
      <c r="B44" s="102"/>
      <c r="C44" s="120"/>
      <c r="D44" s="120"/>
      <c r="E44" s="120"/>
      <c r="F44" s="120"/>
      <c r="G44" s="120"/>
      <c r="H44" s="120"/>
      <c r="I44" s="120"/>
      <c r="J44" s="120"/>
      <c r="K44" s="120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</row>
    <row r="45" spans="1:31" x14ac:dyDescent="0.2">
      <c r="A45" s="102"/>
      <c r="B45" s="102"/>
      <c r="C45" s="120"/>
      <c r="D45" s="120"/>
      <c r="E45" s="120"/>
      <c r="F45" s="120"/>
      <c r="G45" s="120"/>
      <c r="H45" s="120"/>
      <c r="I45" s="120"/>
      <c r="J45" s="120"/>
      <c r="K45" s="120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102"/>
      <c r="AB45" s="102"/>
      <c r="AC45" s="102"/>
      <c r="AD45" s="102"/>
      <c r="AE45" s="102"/>
    </row>
    <row r="46" spans="1:31" x14ac:dyDescent="0.2">
      <c r="A46" s="102"/>
      <c r="B46" s="102"/>
      <c r="C46" s="120"/>
      <c r="D46" s="120"/>
      <c r="E46" s="120"/>
      <c r="F46" s="120"/>
      <c r="G46" s="120"/>
      <c r="H46" s="120"/>
      <c r="I46" s="120"/>
      <c r="J46" s="120"/>
      <c r="K46" s="120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</row>
    <row r="47" spans="1:31" x14ac:dyDescent="0.2">
      <c r="A47" s="102"/>
      <c r="B47" s="102"/>
      <c r="C47" s="120"/>
      <c r="D47" s="120"/>
      <c r="E47" s="120"/>
      <c r="F47" s="120"/>
      <c r="G47" s="120"/>
      <c r="H47" s="120"/>
      <c r="I47" s="120"/>
      <c r="J47" s="120"/>
      <c r="K47" s="120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</row>
    <row r="48" spans="1:31" x14ac:dyDescent="0.2">
      <c r="A48" s="102"/>
      <c r="B48" s="102"/>
      <c r="C48" s="120"/>
      <c r="D48" s="120"/>
      <c r="E48" s="120"/>
      <c r="F48" s="120"/>
      <c r="G48" s="120"/>
      <c r="H48" s="120"/>
      <c r="I48" s="120"/>
      <c r="J48" s="120"/>
      <c r="K48" s="120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  <c r="X48" s="102"/>
      <c r="Y48" s="102"/>
      <c r="Z48" s="102"/>
      <c r="AA48" s="102"/>
      <c r="AB48" s="102"/>
      <c r="AC48" s="102"/>
      <c r="AD48" s="102"/>
      <c r="AE48" s="102"/>
    </row>
    <row r="49" spans="1:31" x14ac:dyDescent="0.2">
      <c r="A49" s="102"/>
      <c r="B49" s="102"/>
      <c r="C49" s="120"/>
      <c r="D49" s="120"/>
      <c r="E49" s="120"/>
      <c r="F49" s="120"/>
      <c r="G49" s="120"/>
      <c r="H49" s="120"/>
      <c r="I49" s="120"/>
      <c r="J49" s="120"/>
      <c r="K49" s="120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2"/>
      <c r="AB49" s="102"/>
      <c r="AC49" s="102"/>
      <c r="AD49" s="102"/>
      <c r="AE49" s="102"/>
    </row>
    <row r="50" spans="1:31" x14ac:dyDescent="0.2">
      <c r="A50" s="102"/>
      <c r="B50" s="102"/>
      <c r="C50" s="120"/>
      <c r="D50" s="120"/>
      <c r="E50" s="120"/>
      <c r="F50" s="120"/>
      <c r="G50" s="120"/>
      <c r="H50" s="120"/>
      <c r="I50" s="120"/>
      <c r="J50" s="120"/>
      <c r="K50" s="120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2"/>
      <c r="AB50" s="102"/>
      <c r="AC50" s="102"/>
      <c r="AD50" s="102"/>
      <c r="AE50" s="102"/>
    </row>
    <row r="51" spans="1:31" x14ac:dyDescent="0.2">
      <c r="A51" s="102"/>
      <c r="B51" s="102"/>
      <c r="C51" s="120"/>
      <c r="D51" s="120"/>
      <c r="E51" s="120"/>
      <c r="F51" s="120"/>
      <c r="G51" s="120"/>
      <c r="H51" s="120"/>
      <c r="I51" s="120"/>
      <c r="J51" s="120"/>
      <c r="K51" s="120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2"/>
      <c r="AB51" s="102"/>
      <c r="AC51" s="102"/>
      <c r="AD51" s="102"/>
      <c r="AE51" s="102"/>
    </row>
    <row r="52" spans="1:31" x14ac:dyDescent="0.2">
      <c r="A52" s="102"/>
      <c r="B52" s="102"/>
      <c r="C52" s="120"/>
      <c r="D52" s="120"/>
      <c r="E52" s="120"/>
      <c r="F52" s="120"/>
      <c r="G52" s="120"/>
      <c r="H52" s="120"/>
      <c r="I52" s="120"/>
      <c r="J52" s="120"/>
      <c r="K52" s="120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  <c r="AA52" s="102"/>
      <c r="AB52" s="102"/>
      <c r="AC52" s="102"/>
      <c r="AD52" s="102"/>
      <c r="AE52" s="102"/>
    </row>
    <row r="53" spans="1:31" x14ac:dyDescent="0.2">
      <c r="A53" s="102"/>
      <c r="B53" s="102"/>
      <c r="C53" s="120"/>
      <c r="D53" s="120"/>
      <c r="E53" s="120"/>
      <c r="F53" s="120"/>
      <c r="G53" s="120"/>
      <c r="H53" s="120"/>
      <c r="I53" s="120"/>
      <c r="J53" s="120"/>
      <c r="K53" s="120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02"/>
      <c r="Z53" s="102"/>
      <c r="AA53" s="102"/>
      <c r="AB53" s="102"/>
      <c r="AC53" s="102"/>
      <c r="AD53" s="102"/>
      <c r="AE53" s="102"/>
    </row>
    <row r="54" spans="1:31" x14ac:dyDescent="0.2">
      <c r="A54" s="102"/>
      <c r="B54" s="102"/>
      <c r="C54" s="120"/>
      <c r="D54" s="120"/>
      <c r="E54" s="120"/>
      <c r="F54" s="120"/>
      <c r="G54" s="120"/>
      <c r="H54" s="120"/>
      <c r="I54" s="120"/>
      <c r="J54" s="120"/>
      <c r="K54" s="120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</row>
    <row r="55" spans="1:31" x14ac:dyDescent="0.2">
      <c r="A55" s="102"/>
      <c r="B55" s="102"/>
      <c r="C55" s="120"/>
      <c r="D55" s="120"/>
      <c r="E55" s="120"/>
      <c r="F55" s="120"/>
      <c r="G55" s="120"/>
      <c r="H55" s="120"/>
      <c r="I55" s="120"/>
      <c r="J55" s="120"/>
      <c r="K55" s="120"/>
      <c r="L55" s="102"/>
      <c r="M55" s="102"/>
      <c r="N55" s="102"/>
      <c r="O55" s="102"/>
      <c r="P55" s="102"/>
      <c r="Q55" s="102"/>
      <c r="R55" s="102"/>
      <c r="S55" s="102"/>
      <c r="T55" s="102"/>
      <c r="U55" s="102"/>
      <c r="V55" s="102"/>
      <c r="W55" s="102"/>
      <c r="X55" s="102"/>
      <c r="Y55" s="102"/>
      <c r="Z55" s="102"/>
      <c r="AA55" s="102"/>
      <c r="AB55" s="102"/>
      <c r="AC55" s="102"/>
      <c r="AD55" s="102"/>
      <c r="AE55" s="102"/>
    </row>
    <row r="56" spans="1:31" x14ac:dyDescent="0.2">
      <c r="A56" s="102"/>
      <c r="B56" s="102"/>
      <c r="C56" s="120"/>
      <c r="D56" s="120"/>
      <c r="E56" s="120"/>
      <c r="F56" s="120"/>
      <c r="G56" s="120"/>
      <c r="H56" s="120"/>
      <c r="I56" s="120"/>
      <c r="J56" s="120"/>
      <c r="K56" s="120"/>
      <c r="L56" s="102"/>
      <c r="M56" s="102"/>
      <c r="N56" s="102"/>
      <c r="O56" s="102"/>
      <c r="P56" s="102"/>
      <c r="Q56" s="102"/>
      <c r="R56" s="102"/>
      <c r="S56" s="102"/>
      <c r="T56" s="102"/>
      <c r="U56" s="102"/>
      <c r="V56" s="102"/>
      <c r="W56" s="102"/>
      <c r="X56" s="102"/>
      <c r="Y56" s="102"/>
      <c r="Z56" s="102"/>
      <c r="AA56" s="102"/>
      <c r="AB56" s="102"/>
      <c r="AC56" s="102"/>
      <c r="AD56" s="102"/>
      <c r="AE56" s="102"/>
    </row>
    <row r="57" spans="1:31" x14ac:dyDescent="0.2">
      <c r="A57" s="102"/>
      <c r="B57" s="102"/>
      <c r="C57" s="120"/>
      <c r="D57" s="120"/>
      <c r="E57" s="120"/>
      <c r="F57" s="120"/>
      <c r="G57" s="120"/>
      <c r="H57" s="120"/>
      <c r="I57" s="120"/>
      <c r="J57" s="120"/>
      <c r="K57" s="120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2"/>
      <c r="W57" s="102"/>
      <c r="X57" s="102"/>
      <c r="Y57" s="102"/>
      <c r="Z57" s="102"/>
      <c r="AA57" s="102"/>
      <c r="AB57" s="102"/>
      <c r="AC57" s="102"/>
      <c r="AD57" s="102"/>
      <c r="AE57" s="102"/>
    </row>
    <row r="58" spans="1:31" x14ac:dyDescent="0.2">
      <c r="A58" s="102"/>
      <c r="B58" s="102"/>
      <c r="C58" s="120"/>
      <c r="D58" s="120"/>
      <c r="E58" s="120"/>
      <c r="F58" s="120"/>
      <c r="G58" s="120"/>
      <c r="H58" s="120"/>
      <c r="I58" s="120"/>
      <c r="J58" s="120"/>
      <c r="K58" s="120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2"/>
      <c r="AB58" s="102"/>
      <c r="AC58" s="102"/>
      <c r="AD58" s="102"/>
      <c r="AE58" s="102"/>
    </row>
    <row r="59" spans="1:31" x14ac:dyDescent="0.2">
      <c r="A59" s="102"/>
      <c r="B59" s="102"/>
      <c r="C59" s="120"/>
      <c r="D59" s="120"/>
      <c r="E59" s="120"/>
      <c r="F59" s="120"/>
      <c r="G59" s="120"/>
      <c r="H59" s="120"/>
      <c r="I59" s="120"/>
      <c r="J59" s="120"/>
      <c r="K59" s="120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2"/>
      <c r="AB59" s="102"/>
      <c r="AC59" s="102"/>
      <c r="AD59" s="102"/>
      <c r="AE59" s="102"/>
    </row>
    <row r="60" spans="1:31" x14ac:dyDescent="0.2">
      <c r="A60" s="102"/>
      <c r="B60" s="102"/>
      <c r="C60" s="120"/>
      <c r="D60" s="120"/>
      <c r="E60" s="120"/>
      <c r="F60" s="120"/>
      <c r="G60" s="120"/>
      <c r="H60" s="120"/>
      <c r="I60" s="120"/>
      <c r="J60" s="120"/>
      <c r="K60" s="120"/>
      <c r="L60" s="102"/>
      <c r="M60" s="102"/>
      <c r="N60" s="102"/>
      <c r="O60" s="102"/>
      <c r="P60" s="102"/>
      <c r="Q60" s="102"/>
      <c r="R60" s="102"/>
      <c r="S60" s="102"/>
      <c r="T60" s="102"/>
      <c r="U60" s="102"/>
      <c r="V60" s="102"/>
      <c r="W60" s="102"/>
      <c r="X60" s="102"/>
      <c r="Y60" s="102"/>
      <c r="Z60" s="102"/>
      <c r="AA60" s="102"/>
      <c r="AB60" s="102"/>
      <c r="AC60" s="102"/>
      <c r="AD60" s="102"/>
      <c r="AE60" s="102"/>
    </row>
    <row r="61" spans="1:31" x14ac:dyDescent="0.2">
      <c r="A61" s="102"/>
      <c r="B61" s="102"/>
      <c r="C61" s="120"/>
      <c r="D61" s="120"/>
      <c r="E61" s="120"/>
      <c r="F61" s="120"/>
      <c r="G61" s="120"/>
      <c r="H61" s="120"/>
      <c r="I61" s="120"/>
      <c r="J61" s="120"/>
      <c r="K61" s="120"/>
      <c r="L61" s="102"/>
      <c r="M61" s="102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102"/>
      <c r="Y61" s="102"/>
      <c r="Z61" s="102"/>
      <c r="AA61" s="102"/>
      <c r="AB61" s="102"/>
      <c r="AC61" s="102"/>
      <c r="AD61" s="102"/>
      <c r="AE61" s="102"/>
    </row>
    <row r="62" spans="1:31" x14ac:dyDescent="0.2">
      <c r="A62" s="102"/>
      <c r="B62" s="102"/>
      <c r="C62" s="120"/>
      <c r="D62" s="120"/>
      <c r="E62" s="120"/>
      <c r="F62" s="120"/>
      <c r="G62" s="120"/>
      <c r="H62" s="120"/>
      <c r="I62" s="120"/>
      <c r="J62" s="120"/>
      <c r="K62" s="120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2"/>
      <c r="AB62" s="102"/>
      <c r="AC62" s="102"/>
      <c r="AD62" s="102"/>
      <c r="AE62" s="102"/>
    </row>
    <row r="63" spans="1:31" x14ac:dyDescent="0.2">
      <c r="A63" s="102"/>
      <c r="B63" s="102"/>
      <c r="C63" s="120"/>
      <c r="D63" s="120"/>
      <c r="E63" s="120"/>
      <c r="F63" s="120"/>
      <c r="G63" s="120"/>
      <c r="H63" s="120"/>
      <c r="I63" s="120"/>
      <c r="J63" s="120"/>
      <c r="K63" s="120"/>
      <c r="L63" s="102"/>
      <c r="M63" s="102"/>
      <c r="N63" s="102"/>
      <c r="O63" s="102"/>
      <c r="P63" s="102"/>
      <c r="Q63" s="102"/>
      <c r="R63" s="102"/>
      <c r="S63" s="102"/>
      <c r="T63" s="102"/>
      <c r="U63" s="102"/>
      <c r="V63" s="102"/>
      <c r="W63" s="102"/>
      <c r="X63" s="102"/>
      <c r="Y63" s="102"/>
      <c r="Z63" s="102"/>
      <c r="AA63" s="102"/>
      <c r="AB63" s="102"/>
      <c r="AC63" s="102"/>
      <c r="AD63" s="102"/>
      <c r="AE63" s="102"/>
    </row>
    <row r="64" spans="1:31" x14ac:dyDescent="0.2">
      <c r="A64" s="102"/>
      <c r="B64" s="102"/>
      <c r="C64" s="120"/>
      <c r="D64" s="120"/>
      <c r="E64" s="120"/>
      <c r="F64" s="120"/>
      <c r="G64" s="120"/>
      <c r="H64" s="120"/>
      <c r="I64" s="120"/>
      <c r="J64" s="120"/>
      <c r="K64" s="120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2"/>
      <c r="Z64" s="102"/>
      <c r="AA64" s="102"/>
      <c r="AB64" s="102"/>
      <c r="AC64" s="102"/>
      <c r="AD64" s="102"/>
      <c r="AE64" s="102"/>
    </row>
    <row r="65" spans="1:31" x14ac:dyDescent="0.2">
      <c r="A65" s="102"/>
      <c r="B65" s="102"/>
      <c r="C65" s="120"/>
      <c r="D65" s="120"/>
      <c r="E65" s="120"/>
      <c r="F65" s="120"/>
      <c r="G65" s="120"/>
      <c r="H65" s="120"/>
      <c r="I65" s="120"/>
      <c r="J65" s="120"/>
      <c r="K65" s="120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102"/>
      <c r="AA65" s="102"/>
      <c r="AB65" s="102"/>
      <c r="AC65" s="102"/>
      <c r="AD65" s="102"/>
      <c r="AE65" s="102"/>
    </row>
    <row r="66" spans="1:31" x14ac:dyDescent="0.2">
      <c r="A66" s="102"/>
      <c r="B66" s="102"/>
      <c r="C66" s="120"/>
      <c r="D66" s="120"/>
      <c r="E66" s="120"/>
      <c r="F66" s="120"/>
      <c r="G66" s="120"/>
      <c r="H66" s="120"/>
      <c r="I66" s="120"/>
      <c r="J66" s="120"/>
      <c r="K66" s="120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102"/>
      <c r="AA66" s="102"/>
      <c r="AB66" s="102"/>
      <c r="AC66" s="102"/>
      <c r="AD66" s="102"/>
      <c r="AE66" s="102"/>
    </row>
    <row r="67" spans="1:31" x14ac:dyDescent="0.2">
      <c r="A67" s="102"/>
      <c r="B67" s="102"/>
      <c r="C67" s="120"/>
      <c r="D67" s="120"/>
      <c r="E67" s="120"/>
      <c r="F67" s="120"/>
      <c r="G67" s="120"/>
      <c r="H67" s="120"/>
      <c r="I67" s="120"/>
      <c r="J67" s="120"/>
      <c r="K67" s="120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102"/>
      <c r="AA67" s="102"/>
      <c r="AB67" s="102"/>
      <c r="AC67" s="102"/>
      <c r="AD67" s="102"/>
      <c r="AE67" s="102"/>
    </row>
    <row r="68" spans="1:31" ht="12" thickBot="1" x14ac:dyDescent="0.25">
      <c r="A68" s="102"/>
      <c r="B68" s="102"/>
      <c r="C68" s="120"/>
      <c r="D68" s="120"/>
      <c r="E68" s="120"/>
      <c r="F68" s="120"/>
      <c r="G68" s="120"/>
      <c r="H68" s="120"/>
      <c r="I68" s="120"/>
      <c r="J68" s="120"/>
      <c r="K68" s="120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102"/>
      <c r="AA68" s="102"/>
      <c r="AB68" s="102"/>
      <c r="AC68" s="102"/>
      <c r="AD68" s="102"/>
      <c r="AE68" s="102"/>
    </row>
  </sheetData>
  <mergeCells count="2">
    <mergeCell ref="G4:J4"/>
    <mergeCell ref="C34:K34"/>
  </mergeCells>
  <hyperlinks>
    <hyperlink ref="A1" location="MAIN!A4" display="MAIN" xr:uid="{00000000-0004-0000-0900-000000000000}"/>
  </hyperlinks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euil12">
    <tabColor theme="8" tint="0.79985961485641044"/>
  </sheetPr>
  <dimension ref="A1:AG101"/>
  <sheetViews>
    <sheetView tabSelected="1" workbookViewId="0">
      <pane xSplit="2" ySplit="1" topLeftCell="E2" activePane="bottomRight" state="frozen"/>
      <selection activeCell="L14" sqref="L14"/>
      <selection pane="topRight" activeCell="L14" sqref="L14"/>
      <selection pane="bottomLeft" activeCell="L14" sqref="L14"/>
      <selection pane="bottomRight" activeCell="N12" sqref="N12"/>
    </sheetView>
  </sheetViews>
  <sheetFormatPr baseColWidth="10" defaultColWidth="9" defaultRowHeight="11.25" x14ac:dyDescent="0.2"/>
  <cols>
    <col min="1" max="1" width="9.6640625" style="3" customWidth="1"/>
    <col min="2" max="2" width="4.6640625" style="3" customWidth="1"/>
    <col min="3" max="3" width="47.5" style="122" customWidth="1"/>
    <col min="4" max="4" width="7.1640625" style="122" hidden="1" customWidth="1"/>
    <col min="5" max="7" width="14.5" style="122" customWidth="1"/>
    <col min="8" max="8" width="13.83203125" style="122" customWidth="1"/>
    <col min="9" max="10" width="14.5" style="122" customWidth="1"/>
    <col min="11" max="11" width="16.1640625" style="122" customWidth="1"/>
    <col min="12" max="16384" width="9" style="3"/>
  </cols>
  <sheetData>
    <row r="1" spans="1:33" ht="18.75" customHeight="1" thickBot="1" x14ac:dyDescent="0.25">
      <c r="A1" s="105" t="s">
        <v>47</v>
      </c>
      <c r="C1" s="120"/>
      <c r="D1" s="120"/>
      <c r="E1" s="120"/>
      <c r="F1" s="120"/>
      <c r="G1" s="120"/>
      <c r="H1" s="120"/>
      <c r="I1" s="120"/>
      <c r="J1" s="120"/>
      <c r="K1" s="120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</row>
    <row r="2" spans="1:33" ht="11.25" customHeight="1" x14ac:dyDescent="0.2">
      <c r="A2" s="102"/>
      <c r="B2" s="102"/>
      <c r="C2" s="20" t="s">
        <v>492</v>
      </c>
      <c r="D2" s="120"/>
      <c r="E2" s="120"/>
      <c r="F2" s="120"/>
      <c r="G2" s="120"/>
      <c r="H2" s="120"/>
      <c r="I2" s="120"/>
      <c r="J2" s="120"/>
      <c r="K2" s="120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</row>
    <row r="3" spans="1:33" x14ac:dyDescent="0.2">
      <c r="A3" s="102"/>
      <c r="B3" s="102"/>
      <c r="C3" s="120"/>
      <c r="D3" s="120"/>
      <c r="E3" s="120"/>
      <c r="F3" s="120"/>
      <c r="G3" s="120"/>
      <c r="H3" s="120"/>
      <c r="I3" s="120"/>
      <c r="J3" s="120"/>
      <c r="K3" s="120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</row>
    <row r="4" spans="1:33" ht="37.5" customHeight="1" thickBot="1" x14ac:dyDescent="0.25">
      <c r="A4" s="102"/>
      <c r="B4" s="102"/>
      <c r="C4" s="103" t="s">
        <v>490</v>
      </c>
      <c r="D4" s="103"/>
      <c r="E4" s="110" t="s">
        <v>422</v>
      </c>
      <c r="F4" s="343" t="s">
        <v>401</v>
      </c>
      <c r="G4" s="343"/>
      <c r="H4" s="343"/>
      <c r="I4" s="343"/>
      <c r="J4" s="343"/>
      <c r="K4" s="24" t="s">
        <v>267</v>
      </c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</row>
    <row r="5" spans="1:33" hidden="1" x14ac:dyDescent="0.2">
      <c r="A5" s="102"/>
      <c r="B5" s="102"/>
      <c r="C5" s="189"/>
      <c r="D5" s="173"/>
      <c r="E5" s="174" t="s">
        <v>188</v>
      </c>
      <c r="F5" s="174" t="s">
        <v>189</v>
      </c>
      <c r="G5" s="174" t="s">
        <v>190</v>
      </c>
      <c r="H5" s="174" t="s">
        <v>191</v>
      </c>
      <c r="I5" s="174" t="s">
        <v>192</v>
      </c>
      <c r="J5" s="174" t="s">
        <v>221</v>
      </c>
      <c r="K5" s="174" t="s">
        <v>234</v>
      </c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</row>
    <row r="6" spans="1:33" ht="32.25" customHeight="1" x14ac:dyDescent="0.2">
      <c r="A6" s="102"/>
      <c r="B6" s="102"/>
      <c r="C6" s="246"/>
      <c r="D6" s="183" t="s">
        <v>195</v>
      </c>
      <c r="E6" s="230"/>
      <c r="F6" s="191" t="s">
        <v>473</v>
      </c>
      <c r="G6" s="191" t="s">
        <v>472</v>
      </c>
      <c r="H6" s="191" t="s">
        <v>474</v>
      </c>
      <c r="I6" s="191" t="s">
        <v>475</v>
      </c>
      <c r="J6" s="191" t="s">
        <v>476</v>
      </c>
      <c r="K6" s="230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2"/>
    </row>
    <row r="7" spans="1:33" hidden="1" x14ac:dyDescent="0.2">
      <c r="A7" s="102"/>
      <c r="B7" s="102"/>
      <c r="C7" s="190"/>
      <c r="D7" s="192"/>
      <c r="E7" s="193" t="s">
        <v>235</v>
      </c>
      <c r="F7" s="193" t="s">
        <v>236</v>
      </c>
      <c r="G7" s="193" t="s">
        <v>268</v>
      </c>
      <c r="H7" s="193" t="s">
        <v>269</v>
      </c>
      <c r="I7" s="193" t="s">
        <v>237</v>
      </c>
      <c r="J7" s="193" t="s">
        <v>258</v>
      </c>
      <c r="K7" s="193" t="s">
        <v>259</v>
      </c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</row>
    <row r="8" spans="1:33" x14ac:dyDescent="0.2">
      <c r="A8" s="102"/>
      <c r="B8" s="102"/>
      <c r="C8" s="182" t="s">
        <v>233</v>
      </c>
      <c r="D8" s="183"/>
      <c r="E8" s="364"/>
      <c r="F8" s="364"/>
      <c r="G8" s="364"/>
      <c r="H8" s="364"/>
      <c r="I8" s="364"/>
      <c r="J8" s="364"/>
      <c r="K8" s="364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</row>
    <row r="9" spans="1:33" x14ac:dyDescent="0.2">
      <c r="A9" s="102"/>
      <c r="B9" s="102"/>
      <c r="C9" s="175" t="s">
        <v>419</v>
      </c>
      <c r="D9" s="227" t="s">
        <v>66</v>
      </c>
      <c r="E9" s="139"/>
      <c r="F9" s="139"/>
      <c r="G9" s="139"/>
      <c r="H9" s="139"/>
      <c r="I9" s="139"/>
      <c r="J9" s="139"/>
      <c r="K9" s="138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102"/>
    </row>
    <row r="10" spans="1:33" x14ac:dyDescent="0.2">
      <c r="A10" s="102"/>
      <c r="B10" s="102"/>
      <c r="C10" s="178" t="s">
        <v>238</v>
      </c>
      <c r="D10" s="179" t="s">
        <v>68</v>
      </c>
      <c r="E10" s="143">
        <v>277337</v>
      </c>
      <c r="F10" s="143">
        <v>150155</v>
      </c>
      <c r="G10" s="143">
        <v>204658</v>
      </c>
      <c r="H10" s="143">
        <v>203971</v>
      </c>
      <c r="I10" s="143">
        <v>120540</v>
      </c>
      <c r="J10" s="143">
        <v>64470</v>
      </c>
      <c r="K10" s="142">
        <v>1021131</v>
      </c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</row>
    <row r="11" spans="1:33" x14ac:dyDescent="0.2">
      <c r="A11" s="102"/>
      <c r="B11" s="102"/>
      <c r="C11" s="178" t="s">
        <v>239</v>
      </c>
      <c r="D11" s="179" t="s">
        <v>70</v>
      </c>
      <c r="E11" s="143">
        <v>44870</v>
      </c>
      <c r="F11" s="143">
        <v>401102</v>
      </c>
      <c r="G11" s="143">
        <v>113929</v>
      </c>
      <c r="H11" s="143">
        <v>80427</v>
      </c>
      <c r="I11" s="143">
        <v>46340</v>
      </c>
      <c r="J11" s="143">
        <v>28412</v>
      </c>
      <c r="K11" s="142">
        <v>715080</v>
      </c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</row>
    <row r="12" spans="1:33" x14ac:dyDescent="0.2">
      <c r="A12" s="102"/>
      <c r="B12" s="102"/>
      <c r="C12" s="254" t="s">
        <v>240</v>
      </c>
      <c r="D12" s="255" t="s">
        <v>71</v>
      </c>
      <c r="E12" s="208">
        <v>265270</v>
      </c>
      <c r="F12" s="208">
        <v>266582</v>
      </c>
      <c r="G12" s="208">
        <v>178918</v>
      </c>
      <c r="H12" s="208">
        <v>156745</v>
      </c>
      <c r="I12" s="208">
        <v>83971</v>
      </c>
      <c r="J12" s="208">
        <v>48348</v>
      </c>
      <c r="K12" s="219">
        <v>999834</v>
      </c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  <c r="AG12" s="102"/>
    </row>
    <row r="13" spans="1:33" x14ac:dyDescent="0.2">
      <c r="A13" s="102"/>
      <c r="B13" s="102"/>
      <c r="C13" s="252" t="s">
        <v>241</v>
      </c>
      <c r="D13" s="192" t="s">
        <v>82</v>
      </c>
      <c r="E13" s="253">
        <v>56937</v>
      </c>
      <c r="F13" s="253">
        <v>284675</v>
      </c>
      <c r="G13" s="253">
        <v>139669</v>
      </c>
      <c r="H13" s="253">
        <v>127653</v>
      </c>
      <c r="I13" s="253">
        <v>82909</v>
      </c>
      <c r="J13" s="253">
        <v>44534</v>
      </c>
      <c r="K13" s="260">
        <v>736377</v>
      </c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102"/>
    </row>
    <row r="14" spans="1:33" x14ac:dyDescent="0.2">
      <c r="A14" s="102"/>
      <c r="B14" s="102"/>
      <c r="C14" s="182" t="s">
        <v>242</v>
      </c>
      <c r="D14" s="183"/>
      <c r="E14" s="364"/>
      <c r="F14" s="364"/>
      <c r="G14" s="364"/>
      <c r="H14" s="364"/>
      <c r="I14" s="364"/>
      <c r="J14" s="364"/>
      <c r="K14" s="364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</row>
    <row r="15" spans="1:33" x14ac:dyDescent="0.2">
      <c r="A15" s="102"/>
      <c r="B15" s="102"/>
      <c r="C15" s="175" t="s">
        <v>419</v>
      </c>
      <c r="D15" s="180" t="s">
        <v>84</v>
      </c>
      <c r="E15" s="181"/>
      <c r="F15" s="181"/>
      <c r="G15" s="181"/>
      <c r="H15" s="181"/>
      <c r="I15" s="181"/>
      <c r="J15" s="181"/>
      <c r="K15" s="185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/>
    </row>
    <row r="16" spans="1:33" x14ac:dyDescent="0.2">
      <c r="A16" s="102"/>
      <c r="B16" s="102"/>
      <c r="C16" s="178" t="s">
        <v>238</v>
      </c>
      <c r="D16" s="179" t="s">
        <v>86</v>
      </c>
      <c r="E16" s="143">
        <v>269493</v>
      </c>
      <c r="F16" s="143">
        <v>140537</v>
      </c>
      <c r="G16" s="143">
        <v>205212</v>
      </c>
      <c r="H16" s="143">
        <v>210296</v>
      </c>
      <c r="I16" s="143">
        <v>124476</v>
      </c>
      <c r="J16" s="143">
        <v>64482</v>
      </c>
      <c r="K16" s="142">
        <v>1014496</v>
      </c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</row>
    <row r="17" spans="1:33" x14ac:dyDescent="0.2">
      <c r="A17" s="102"/>
      <c r="B17" s="102"/>
      <c r="C17" s="178" t="s">
        <v>239</v>
      </c>
      <c r="D17" s="179" t="s">
        <v>88</v>
      </c>
      <c r="E17" s="143">
        <v>41125</v>
      </c>
      <c r="F17" s="143">
        <v>403748</v>
      </c>
      <c r="G17" s="143">
        <v>109563</v>
      </c>
      <c r="H17" s="143">
        <v>81725</v>
      </c>
      <c r="I17" s="143">
        <v>46278</v>
      </c>
      <c r="J17" s="143">
        <v>28750</v>
      </c>
      <c r="K17" s="142">
        <v>711189</v>
      </c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</row>
    <row r="18" spans="1:33" x14ac:dyDescent="0.2">
      <c r="A18" s="102"/>
      <c r="B18" s="102"/>
      <c r="C18" s="254" t="s">
        <v>240</v>
      </c>
      <c r="D18" s="255" t="s">
        <v>90</v>
      </c>
      <c r="E18" s="208">
        <v>258980</v>
      </c>
      <c r="F18" s="208">
        <v>253053</v>
      </c>
      <c r="G18" s="208">
        <v>173833</v>
      </c>
      <c r="H18" s="208">
        <v>160545</v>
      </c>
      <c r="I18" s="208">
        <v>85709</v>
      </c>
      <c r="J18" s="208">
        <v>48308</v>
      </c>
      <c r="K18" s="219">
        <v>980428</v>
      </c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</row>
    <row r="19" spans="1:33" x14ac:dyDescent="0.2">
      <c r="A19" s="102"/>
      <c r="B19" s="102"/>
      <c r="C19" s="252" t="s">
        <v>241</v>
      </c>
      <c r="D19" s="192" t="s">
        <v>99</v>
      </c>
      <c r="E19" s="253">
        <v>51638</v>
      </c>
      <c r="F19" s="253">
        <v>291232</v>
      </c>
      <c r="G19" s="253">
        <v>140942</v>
      </c>
      <c r="H19" s="253">
        <v>131476</v>
      </c>
      <c r="I19" s="253">
        <v>85045</v>
      </c>
      <c r="J19" s="253">
        <v>44924</v>
      </c>
      <c r="K19" s="260">
        <v>745257</v>
      </c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</row>
    <row r="20" spans="1:33" x14ac:dyDescent="0.2">
      <c r="A20" s="102"/>
      <c r="B20" s="102"/>
      <c r="C20" s="182" t="s">
        <v>243</v>
      </c>
      <c r="D20" s="183"/>
      <c r="E20" s="364"/>
      <c r="F20" s="364"/>
      <c r="G20" s="364"/>
      <c r="H20" s="364"/>
      <c r="I20" s="364"/>
      <c r="J20" s="364"/>
      <c r="K20" s="364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  <c r="AG20" s="102"/>
    </row>
    <row r="21" spans="1:33" x14ac:dyDescent="0.2">
      <c r="A21" s="102"/>
      <c r="B21" s="102"/>
      <c r="C21" s="175" t="s">
        <v>419</v>
      </c>
      <c r="D21" s="192" t="s">
        <v>101</v>
      </c>
      <c r="E21" s="253"/>
      <c r="F21" s="253"/>
      <c r="G21" s="253"/>
      <c r="H21" s="253"/>
      <c r="I21" s="253"/>
      <c r="J21" s="253"/>
      <c r="K21" s="260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2"/>
      <c r="AD21" s="102"/>
      <c r="AE21" s="102"/>
      <c r="AF21" s="102"/>
      <c r="AG21" s="102"/>
    </row>
    <row r="22" spans="1:33" x14ac:dyDescent="0.2">
      <c r="A22" s="102"/>
      <c r="B22" s="102"/>
      <c r="C22" s="178" t="s">
        <v>238</v>
      </c>
      <c r="D22" s="179" t="s">
        <v>103</v>
      </c>
      <c r="E22" s="143">
        <v>264794</v>
      </c>
      <c r="F22" s="143">
        <v>177954</v>
      </c>
      <c r="G22" s="143">
        <v>149125</v>
      </c>
      <c r="H22" s="143">
        <v>138110</v>
      </c>
      <c r="I22" s="143">
        <v>70655</v>
      </c>
      <c r="J22" s="143">
        <v>43763</v>
      </c>
      <c r="K22" s="142">
        <v>844401</v>
      </c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2"/>
      <c r="AG22" s="102"/>
    </row>
    <row r="23" spans="1:33" x14ac:dyDescent="0.2">
      <c r="A23" s="102"/>
      <c r="B23" s="102"/>
      <c r="C23" s="178" t="s">
        <v>239</v>
      </c>
      <c r="D23" s="179" t="s">
        <v>105</v>
      </c>
      <c r="E23" s="143">
        <v>-105341</v>
      </c>
      <c r="F23" s="143">
        <v>656032</v>
      </c>
      <c r="G23" s="143">
        <v>138132</v>
      </c>
      <c r="H23" s="143">
        <v>29550</v>
      </c>
      <c r="I23" s="143">
        <v>38231</v>
      </c>
      <c r="J23" s="143">
        <v>9146</v>
      </c>
      <c r="K23" s="142">
        <v>765750</v>
      </c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02"/>
    </row>
    <row r="24" spans="1:33" x14ac:dyDescent="0.2">
      <c r="A24" s="102"/>
      <c r="B24" s="102"/>
      <c r="C24" s="254" t="s">
        <v>240</v>
      </c>
      <c r="D24" s="255" t="s">
        <v>107</v>
      </c>
      <c r="E24" s="208">
        <v>214930</v>
      </c>
      <c r="F24" s="208">
        <v>392902</v>
      </c>
      <c r="G24" s="208">
        <v>174811</v>
      </c>
      <c r="H24" s="208">
        <v>80293</v>
      </c>
      <c r="I24" s="208">
        <v>56235</v>
      </c>
      <c r="J24" s="208">
        <v>26449</v>
      </c>
      <c r="K24" s="219">
        <v>945620</v>
      </c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</row>
    <row r="25" spans="1:33" x14ac:dyDescent="0.2">
      <c r="A25" s="102"/>
      <c r="B25" s="102"/>
      <c r="C25" s="252" t="s">
        <v>241</v>
      </c>
      <c r="D25" s="192" t="s">
        <v>119</v>
      </c>
      <c r="E25" s="253">
        <v>-55477</v>
      </c>
      <c r="F25" s="253">
        <v>441084</v>
      </c>
      <c r="G25" s="253">
        <v>112446</v>
      </c>
      <c r="H25" s="253">
        <v>87367</v>
      </c>
      <c r="I25" s="253">
        <v>52651</v>
      </c>
      <c r="J25" s="253">
        <v>26460</v>
      </c>
      <c r="K25" s="260">
        <v>664531</v>
      </c>
      <c r="L25" s="365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</row>
    <row r="26" spans="1:33" x14ac:dyDescent="0.2">
      <c r="A26" s="102"/>
      <c r="B26" s="102"/>
      <c r="C26" s="182" t="s">
        <v>244</v>
      </c>
      <c r="D26" s="183"/>
      <c r="E26" s="247"/>
      <c r="F26" s="247"/>
      <c r="G26" s="247"/>
      <c r="H26" s="247"/>
      <c r="I26" s="247"/>
      <c r="J26" s="247"/>
      <c r="K26" s="194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</row>
    <row r="27" spans="1:33" x14ac:dyDescent="0.2">
      <c r="A27" s="102"/>
      <c r="B27" s="102"/>
      <c r="C27" s="175" t="s">
        <v>419</v>
      </c>
      <c r="D27" s="192" t="s">
        <v>121</v>
      </c>
      <c r="E27" s="253">
        <v>0</v>
      </c>
      <c r="F27" s="253">
        <v>0</v>
      </c>
      <c r="G27" s="253">
        <v>0</v>
      </c>
      <c r="H27" s="253">
        <v>0</v>
      </c>
      <c r="I27" s="253">
        <v>0</v>
      </c>
      <c r="J27" s="253">
        <v>0</v>
      </c>
      <c r="K27" s="260">
        <v>0</v>
      </c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</row>
    <row r="28" spans="1:33" x14ac:dyDescent="0.2">
      <c r="A28" s="102"/>
      <c r="B28" s="102"/>
      <c r="C28" s="178" t="s">
        <v>245</v>
      </c>
      <c r="D28" s="179" t="s">
        <v>123</v>
      </c>
      <c r="E28" s="143">
        <v>0</v>
      </c>
      <c r="F28" s="143">
        <v>0</v>
      </c>
      <c r="G28" s="143">
        <v>0</v>
      </c>
      <c r="H28" s="143">
        <v>0</v>
      </c>
      <c r="I28" s="143">
        <v>0</v>
      </c>
      <c r="J28" s="143">
        <v>0</v>
      </c>
      <c r="K28" s="142">
        <v>0</v>
      </c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2"/>
      <c r="Y28" s="102"/>
      <c r="Z28" s="102"/>
      <c r="AA28" s="102"/>
      <c r="AB28" s="102"/>
      <c r="AC28" s="102"/>
      <c r="AD28" s="102"/>
      <c r="AE28" s="102"/>
      <c r="AF28" s="102"/>
      <c r="AG28" s="102"/>
    </row>
    <row r="29" spans="1:33" x14ac:dyDescent="0.2">
      <c r="A29" s="102"/>
      <c r="B29" s="102"/>
      <c r="C29" s="178" t="s">
        <v>246</v>
      </c>
      <c r="D29" s="179" t="s">
        <v>218</v>
      </c>
      <c r="E29" s="143">
        <v>0</v>
      </c>
      <c r="F29" s="143">
        <v>0</v>
      </c>
      <c r="G29" s="143">
        <v>0</v>
      </c>
      <c r="H29" s="143">
        <v>0</v>
      </c>
      <c r="I29" s="143">
        <v>0</v>
      </c>
      <c r="J29" s="143">
        <v>0</v>
      </c>
      <c r="K29" s="142">
        <v>0</v>
      </c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Y29" s="102"/>
      <c r="Z29" s="102"/>
      <c r="AA29" s="102"/>
      <c r="AB29" s="102"/>
      <c r="AC29" s="102"/>
      <c r="AD29" s="102"/>
      <c r="AE29" s="102"/>
      <c r="AF29" s="102"/>
      <c r="AG29" s="102"/>
    </row>
    <row r="30" spans="1:33" x14ac:dyDescent="0.2">
      <c r="A30" s="102"/>
      <c r="B30" s="102"/>
      <c r="C30" s="254" t="s">
        <v>247</v>
      </c>
      <c r="D30" s="255" t="s">
        <v>219</v>
      </c>
      <c r="E30" s="208">
        <v>0</v>
      </c>
      <c r="F30" s="208">
        <v>0</v>
      </c>
      <c r="G30" s="208">
        <v>0</v>
      </c>
      <c r="H30" s="208">
        <v>0</v>
      </c>
      <c r="I30" s="208">
        <v>0</v>
      </c>
      <c r="J30" s="208">
        <v>0</v>
      </c>
      <c r="K30" s="219">
        <v>0</v>
      </c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  <c r="AG30" s="102"/>
    </row>
    <row r="31" spans="1:33" x14ac:dyDescent="0.2">
      <c r="A31" s="102"/>
      <c r="B31" s="102"/>
      <c r="C31" s="256" t="s">
        <v>241</v>
      </c>
      <c r="D31" s="257" t="s">
        <v>125</v>
      </c>
      <c r="E31" s="258">
        <v>0</v>
      </c>
      <c r="F31" s="258">
        <v>0</v>
      </c>
      <c r="G31" s="258">
        <v>0</v>
      </c>
      <c r="H31" s="258">
        <v>0</v>
      </c>
      <c r="I31" s="258">
        <v>0</v>
      </c>
      <c r="J31" s="258">
        <v>0</v>
      </c>
      <c r="K31" s="261">
        <v>0</v>
      </c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</row>
    <row r="32" spans="1:33" x14ac:dyDescent="0.2">
      <c r="A32" s="102"/>
      <c r="B32" s="102"/>
      <c r="C32" s="182" t="s">
        <v>248</v>
      </c>
      <c r="D32" s="183" t="s">
        <v>132</v>
      </c>
      <c r="E32" s="160">
        <v>52981</v>
      </c>
      <c r="F32" s="160">
        <v>51807</v>
      </c>
      <c r="G32" s="160">
        <v>42784</v>
      </c>
      <c r="H32" s="160">
        <v>37744</v>
      </c>
      <c r="I32" s="160">
        <v>23136</v>
      </c>
      <c r="J32" s="160">
        <v>12657</v>
      </c>
      <c r="K32" s="158">
        <v>221109</v>
      </c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</row>
    <row r="33" spans="1:33" x14ac:dyDescent="0.2">
      <c r="A33" s="102"/>
      <c r="B33" s="102"/>
      <c r="C33" s="182" t="s">
        <v>249</v>
      </c>
      <c r="D33" s="183" t="s">
        <v>250</v>
      </c>
      <c r="E33" s="228"/>
      <c r="F33" s="228"/>
      <c r="G33" s="228"/>
      <c r="H33" s="228"/>
      <c r="I33" s="228"/>
      <c r="J33" s="228"/>
      <c r="K33" s="194">
        <v>0</v>
      </c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</row>
    <row r="34" spans="1:33" ht="12" thickBot="1" x14ac:dyDescent="0.25">
      <c r="A34" s="102"/>
      <c r="B34" s="102"/>
      <c r="C34" s="108" t="s">
        <v>251</v>
      </c>
      <c r="D34" s="184" t="s">
        <v>252</v>
      </c>
      <c r="E34" s="229"/>
      <c r="F34" s="229"/>
      <c r="G34" s="229"/>
      <c r="H34" s="229"/>
      <c r="I34" s="229"/>
      <c r="J34" s="229"/>
      <c r="K34" s="195">
        <v>221109</v>
      </c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</row>
    <row r="35" spans="1:33" x14ac:dyDescent="0.2">
      <c r="A35" s="102"/>
      <c r="B35" s="102"/>
      <c r="C35" s="344" t="s">
        <v>423</v>
      </c>
      <c r="D35" s="344"/>
      <c r="E35" s="344"/>
      <c r="F35" s="344"/>
      <c r="G35" s="344"/>
      <c r="H35" s="344"/>
      <c r="I35" s="344"/>
      <c r="J35" s="344"/>
      <c r="K35" s="344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</row>
    <row r="36" spans="1:33" x14ac:dyDescent="0.2">
      <c r="A36" s="102"/>
      <c r="B36" s="102"/>
      <c r="C36" s="120"/>
      <c r="D36" s="120"/>
      <c r="E36" s="120"/>
      <c r="F36" s="120"/>
      <c r="G36" s="120"/>
      <c r="H36" s="120"/>
      <c r="I36" s="120"/>
      <c r="J36" s="120"/>
      <c r="K36" s="120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  <c r="AF36" s="102"/>
      <c r="AG36" s="102"/>
    </row>
    <row r="37" spans="1:33" x14ac:dyDescent="0.2">
      <c r="A37" s="102"/>
      <c r="B37" s="102"/>
      <c r="C37" s="120"/>
      <c r="D37" s="120"/>
      <c r="E37" s="120"/>
      <c r="F37" s="120"/>
      <c r="G37" s="120"/>
      <c r="H37" s="120"/>
      <c r="I37" s="120"/>
      <c r="J37" s="120"/>
      <c r="K37" s="120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</row>
    <row r="38" spans="1:33" x14ac:dyDescent="0.2">
      <c r="A38" s="102"/>
      <c r="B38" s="102"/>
      <c r="C38" s="120"/>
      <c r="D38" s="120"/>
      <c r="E38" s="120"/>
      <c r="F38" s="120"/>
      <c r="G38" s="120"/>
      <c r="H38" s="120"/>
      <c r="I38" s="120"/>
      <c r="J38" s="120"/>
      <c r="K38" s="120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</row>
    <row r="39" spans="1:33" x14ac:dyDescent="0.2">
      <c r="A39" s="102"/>
      <c r="B39" s="102"/>
      <c r="C39" s="120"/>
      <c r="D39" s="120"/>
      <c r="E39" s="120"/>
      <c r="F39" s="120"/>
      <c r="G39" s="120"/>
      <c r="H39" s="120"/>
      <c r="I39" s="120"/>
      <c r="J39" s="120"/>
      <c r="K39" s="120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</row>
    <row r="40" spans="1:33" x14ac:dyDescent="0.2">
      <c r="A40" s="102"/>
      <c r="B40" s="102"/>
      <c r="C40" s="120"/>
      <c r="D40" s="120"/>
      <c r="E40" s="120"/>
      <c r="F40" s="120"/>
      <c r="G40" s="120"/>
      <c r="H40" s="120"/>
      <c r="I40" s="120"/>
      <c r="J40" s="120"/>
      <c r="K40" s="120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</row>
    <row r="41" spans="1:33" x14ac:dyDescent="0.2">
      <c r="A41" s="102"/>
      <c r="B41" s="102"/>
      <c r="C41" s="120"/>
      <c r="D41" s="120"/>
      <c r="E41" s="120"/>
      <c r="F41" s="120"/>
      <c r="G41" s="120"/>
      <c r="H41" s="120"/>
      <c r="I41" s="120"/>
      <c r="J41" s="120"/>
      <c r="K41" s="120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</row>
    <row r="42" spans="1:33" x14ac:dyDescent="0.2">
      <c r="A42" s="102"/>
      <c r="B42" s="102"/>
      <c r="C42" s="120"/>
      <c r="D42" s="120"/>
      <c r="E42" s="120"/>
      <c r="F42" s="120"/>
      <c r="G42" s="120"/>
      <c r="H42" s="120"/>
      <c r="I42" s="120"/>
      <c r="J42" s="120"/>
      <c r="K42" s="120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</row>
    <row r="43" spans="1:33" x14ac:dyDescent="0.2">
      <c r="A43" s="102"/>
      <c r="B43" s="102"/>
      <c r="C43" s="120"/>
      <c r="D43" s="120"/>
      <c r="E43" s="120"/>
      <c r="F43" s="120"/>
      <c r="G43" s="120"/>
      <c r="H43" s="120"/>
      <c r="I43" s="120"/>
      <c r="J43" s="120"/>
      <c r="K43" s="120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</row>
    <row r="44" spans="1:33" x14ac:dyDescent="0.2">
      <c r="A44" s="102"/>
      <c r="B44" s="102"/>
      <c r="C44" s="120"/>
      <c r="D44" s="120"/>
      <c r="E44" s="120"/>
      <c r="F44" s="120"/>
      <c r="G44" s="120"/>
      <c r="H44" s="120"/>
      <c r="I44" s="120"/>
      <c r="J44" s="120"/>
      <c r="K44" s="120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</row>
    <row r="45" spans="1:33" x14ac:dyDescent="0.2">
      <c r="A45" s="102"/>
      <c r="B45" s="102"/>
      <c r="C45" s="120"/>
      <c r="D45" s="120"/>
      <c r="E45" s="120"/>
      <c r="F45" s="120"/>
      <c r="G45" s="120"/>
      <c r="H45" s="120"/>
      <c r="I45" s="120"/>
      <c r="J45" s="120"/>
      <c r="K45" s="120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102"/>
      <c r="AB45" s="102"/>
      <c r="AC45" s="102"/>
      <c r="AD45" s="102"/>
      <c r="AE45" s="102"/>
      <c r="AF45" s="102"/>
      <c r="AG45" s="102"/>
    </row>
    <row r="46" spans="1:33" x14ac:dyDescent="0.2">
      <c r="A46" s="102"/>
      <c r="B46" s="102"/>
      <c r="C46" s="120"/>
      <c r="D46" s="120"/>
      <c r="E46" s="120"/>
      <c r="F46" s="120"/>
      <c r="G46" s="120"/>
      <c r="H46" s="120"/>
      <c r="I46" s="120"/>
      <c r="J46" s="120"/>
      <c r="K46" s="120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  <c r="AF46" s="102"/>
      <c r="AG46" s="102"/>
    </row>
    <row r="47" spans="1:33" x14ac:dyDescent="0.2">
      <c r="A47" s="102"/>
      <c r="B47" s="102"/>
      <c r="C47" s="120"/>
      <c r="D47" s="120"/>
      <c r="E47" s="120"/>
      <c r="F47" s="120"/>
      <c r="G47" s="120"/>
      <c r="H47" s="120"/>
      <c r="I47" s="120"/>
      <c r="J47" s="120"/>
      <c r="K47" s="120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</row>
    <row r="48" spans="1:33" x14ac:dyDescent="0.2">
      <c r="A48" s="102"/>
      <c r="B48" s="102"/>
      <c r="C48" s="120"/>
      <c r="D48" s="120"/>
      <c r="E48" s="120"/>
      <c r="F48" s="120"/>
      <c r="G48" s="120"/>
      <c r="H48" s="120"/>
      <c r="I48" s="120"/>
      <c r="J48" s="120"/>
      <c r="K48" s="120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  <c r="X48" s="102"/>
      <c r="Y48" s="102"/>
      <c r="Z48" s="102"/>
      <c r="AA48" s="102"/>
      <c r="AB48" s="102"/>
      <c r="AC48" s="102"/>
      <c r="AD48" s="102"/>
      <c r="AE48" s="102"/>
      <c r="AF48" s="102"/>
      <c r="AG48" s="102"/>
    </row>
    <row r="49" spans="1:33" x14ac:dyDescent="0.2">
      <c r="A49" s="102"/>
      <c r="B49" s="102"/>
      <c r="C49" s="120"/>
      <c r="D49" s="120"/>
      <c r="E49" s="120"/>
      <c r="F49" s="120"/>
      <c r="G49" s="120"/>
      <c r="H49" s="120"/>
      <c r="I49" s="120"/>
      <c r="J49" s="120"/>
      <c r="K49" s="120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2"/>
      <c r="AB49" s="102"/>
      <c r="AC49" s="102"/>
      <c r="AD49" s="102"/>
      <c r="AE49" s="102"/>
      <c r="AF49" s="102"/>
      <c r="AG49" s="102"/>
    </row>
    <row r="50" spans="1:33" x14ac:dyDescent="0.2">
      <c r="A50" s="102"/>
      <c r="B50" s="102"/>
      <c r="C50" s="120"/>
      <c r="D50" s="120"/>
      <c r="E50" s="120"/>
      <c r="F50" s="120"/>
      <c r="G50" s="120"/>
      <c r="H50" s="120"/>
      <c r="I50" s="120"/>
      <c r="J50" s="120"/>
      <c r="K50" s="120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2"/>
      <c r="AB50" s="102"/>
      <c r="AC50" s="102"/>
      <c r="AD50" s="102"/>
      <c r="AE50" s="102"/>
      <c r="AF50" s="102"/>
      <c r="AG50" s="102"/>
    </row>
    <row r="51" spans="1:33" x14ac:dyDescent="0.2">
      <c r="A51" s="102"/>
      <c r="B51" s="102"/>
      <c r="C51" s="120"/>
      <c r="D51" s="120"/>
      <c r="E51" s="120"/>
      <c r="F51" s="120"/>
      <c r="G51" s="120"/>
      <c r="H51" s="120"/>
      <c r="I51" s="120"/>
      <c r="J51" s="120"/>
      <c r="K51" s="120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2"/>
      <c r="AB51" s="102"/>
      <c r="AC51" s="102"/>
      <c r="AD51" s="102"/>
      <c r="AE51" s="102"/>
      <c r="AF51" s="102"/>
      <c r="AG51" s="102"/>
    </row>
    <row r="52" spans="1:33" x14ac:dyDescent="0.2">
      <c r="A52" s="102"/>
      <c r="B52" s="102"/>
      <c r="C52" s="120"/>
      <c r="D52" s="120"/>
      <c r="E52" s="120"/>
      <c r="F52" s="120"/>
      <c r="G52" s="120"/>
      <c r="H52" s="120"/>
      <c r="I52" s="120"/>
      <c r="J52" s="120"/>
      <c r="K52" s="120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  <c r="AA52" s="102"/>
      <c r="AB52" s="102"/>
      <c r="AC52" s="102"/>
      <c r="AD52" s="102"/>
      <c r="AE52" s="102"/>
      <c r="AF52" s="102"/>
      <c r="AG52" s="102"/>
    </row>
    <row r="53" spans="1:33" x14ac:dyDescent="0.2">
      <c r="A53" s="102"/>
      <c r="B53" s="102"/>
      <c r="C53" s="120"/>
      <c r="D53" s="120"/>
      <c r="E53" s="120"/>
      <c r="F53" s="120"/>
      <c r="G53" s="120"/>
      <c r="H53" s="120"/>
      <c r="I53" s="120"/>
      <c r="J53" s="120"/>
      <c r="K53" s="120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02"/>
      <c r="Z53" s="102"/>
      <c r="AA53" s="102"/>
      <c r="AB53" s="102"/>
      <c r="AC53" s="102"/>
      <c r="AD53" s="102"/>
      <c r="AE53" s="102"/>
      <c r="AF53" s="102"/>
      <c r="AG53" s="102"/>
    </row>
    <row r="54" spans="1:33" x14ac:dyDescent="0.2">
      <c r="A54" s="102"/>
      <c r="B54" s="102"/>
      <c r="C54" s="120"/>
      <c r="D54" s="120"/>
      <c r="E54" s="120"/>
      <c r="F54" s="120"/>
      <c r="G54" s="120"/>
      <c r="H54" s="120"/>
      <c r="I54" s="120"/>
      <c r="J54" s="120"/>
      <c r="K54" s="120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2"/>
    </row>
    <row r="55" spans="1:33" x14ac:dyDescent="0.2">
      <c r="A55" s="102"/>
      <c r="B55" s="102"/>
      <c r="C55" s="120"/>
      <c r="D55" s="120"/>
      <c r="E55" s="120"/>
      <c r="F55" s="120"/>
      <c r="G55" s="120"/>
      <c r="H55" s="120"/>
      <c r="I55" s="120"/>
      <c r="J55" s="120"/>
      <c r="K55" s="120"/>
      <c r="L55" s="102"/>
      <c r="M55" s="102"/>
      <c r="N55" s="102"/>
      <c r="O55" s="102"/>
      <c r="P55" s="102"/>
      <c r="Q55" s="102"/>
      <c r="R55" s="102"/>
      <c r="S55" s="102"/>
      <c r="T55" s="102"/>
      <c r="U55" s="102"/>
      <c r="V55" s="102"/>
      <c r="W55" s="102"/>
      <c r="X55" s="102"/>
      <c r="Y55" s="102"/>
      <c r="Z55" s="102"/>
      <c r="AA55" s="102"/>
      <c r="AB55" s="102"/>
      <c r="AC55" s="102"/>
      <c r="AD55" s="102"/>
      <c r="AE55" s="102"/>
      <c r="AF55" s="102"/>
      <c r="AG55" s="102"/>
    </row>
    <row r="56" spans="1:33" x14ac:dyDescent="0.2">
      <c r="A56" s="102"/>
      <c r="B56" s="102"/>
      <c r="C56" s="120"/>
      <c r="D56" s="120"/>
      <c r="E56" s="120"/>
      <c r="F56" s="120"/>
      <c r="G56" s="120"/>
      <c r="H56" s="120"/>
      <c r="I56" s="120"/>
      <c r="J56" s="120"/>
      <c r="K56" s="120"/>
      <c r="L56" s="102"/>
      <c r="M56" s="102"/>
      <c r="N56" s="102"/>
      <c r="O56" s="102"/>
      <c r="P56" s="102"/>
      <c r="Q56" s="102"/>
      <c r="R56" s="102"/>
      <c r="S56" s="102"/>
      <c r="T56" s="102"/>
      <c r="U56" s="102"/>
      <c r="V56" s="102"/>
      <c r="W56" s="102"/>
      <c r="X56" s="102"/>
      <c r="Y56" s="102"/>
      <c r="Z56" s="102"/>
      <c r="AA56" s="102"/>
      <c r="AB56" s="102"/>
      <c r="AC56" s="102"/>
      <c r="AD56" s="102"/>
      <c r="AE56" s="102"/>
      <c r="AF56" s="102"/>
      <c r="AG56" s="102"/>
    </row>
    <row r="57" spans="1:33" x14ac:dyDescent="0.2">
      <c r="A57" s="102"/>
      <c r="B57" s="102"/>
      <c r="C57" s="120"/>
      <c r="D57" s="120"/>
      <c r="E57" s="120"/>
      <c r="F57" s="120"/>
      <c r="G57" s="120"/>
      <c r="H57" s="120"/>
      <c r="I57" s="120"/>
      <c r="J57" s="120"/>
      <c r="K57" s="120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2"/>
      <c r="W57" s="102"/>
      <c r="X57" s="102"/>
      <c r="Y57" s="102"/>
      <c r="Z57" s="102"/>
      <c r="AA57" s="102"/>
      <c r="AB57" s="102"/>
      <c r="AC57" s="102"/>
      <c r="AD57" s="102"/>
      <c r="AE57" s="102"/>
      <c r="AF57" s="102"/>
      <c r="AG57" s="102"/>
    </row>
    <row r="58" spans="1:33" x14ac:dyDescent="0.2">
      <c r="A58" s="102"/>
      <c r="B58" s="102"/>
      <c r="C58" s="120"/>
      <c r="D58" s="120"/>
      <c r="E58" s="120"/>
      <c r="F58" s="120"/>
      <c r="G58" s="120"/>
      <c r="H58" s="120"/>
      <c r="I58" s="120"/>
      <c r="J58" s="120"/>
      <c r="K58" s="120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2"/>
      <c r="AB58" s="102"/>
      <c r="AC58" s="102"/>
      <c r="AD58" s="102"/>
      <c r="AE58" s="102"/>
      <c r="AF58" s="102"/>
      <c r="AG58" s="102"/>
    </row>
    <row r="59" spans="1:33" x14ac:dyDescent="0.2">
      <c r="A59" s="102"/>
      <c r="B59" s="102"/>
      <c r="C59" s="120"/>
      <c r="D59" s="120"/>
      <c r="E59" s="120"/>
      <c r="F59" s="120"/>
      <c r="G59" s="120"/>
      <c r="H59" s="120"/>
      <c r="I59" s="120"/>
      <c r="J59" s="120"/>
      <c r="K59" s="120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2"/>
      <c r="AB59" s="102"/>
      <c r="AC59" s="102"/>
      <c r="AD59" s="102"/>
      <c r="AE59" s="102"/>
      <c r="AF59" s="102"/>
      <c r="AG59" s="102"/>
    </row>
    <row r="60" spans="1:33" x14ac:dyDescent="0.2">
      <c r="A60" s="102"/>
      <c r="B60" s="102"/>
      <c r="C60" s="120"/>
      <c r="D60" s="120"/>
      <c r="E60" s="120"/>
      <c r="F60" s="120"/>
      <c r="G60" s="120"/>
      <c r="H60" s="120"/>
      <c r="I60" s="120"/>
      <c r="J60" s="120"/>
      <c r="K60" s="120"/>
      <c r="L60" s="102"/>
      <c r="M60" s="102"/>
      <c r="N60" s="102"/>
      <c r="O60" s="102"/>
      <c r="P60" s="102"/>
      <c r="Q60" s="102"/>
      <c r="R60" s="102"/>
      <c r="S60" s="102"/>
      <c r="T60" s="102"/>
      <c r="U60" s="102"/>
      <c r="V60" s="102"/>
      <c r="W60" s="102"/>
      <c r="X60" s="102"/>
      <c r="Y60" s="102"/>
      <c r="Z60" s="102"/>
      <c r="AA60" s="102"/>
      <c r="AB60" s="102"/>
      <c r="AC60" s="102"/>
      <c r="AD60" s="102"/>
      <c r="AE60" s="102"/>
      <c r="AF60" s="102"/>
      <c r="AG60" s="102"/>
    </row>
    <row r="61" spans="1:33" x14ac:dyDescent="0.2">
      <c r="A61" s="102"/>
      <c r="B61" s="102"/>
      <c r="C61" s="120"/>
      <c r="D61" s="120"/>
      <c r="E61" s="120"/>
      <c r="F61" s="120"/>
      <c r="G61" s="120"/>
      <c r="H61" s="120"/>
      <c r="I61" s="120"/>
      <c r="J61" s="120"/>
      <c r="K61" s="120"/>
      <c r="L61" s="102"/>
      <c r="M61" s="102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102"/>
      <c r="Y61" s="102"/>
      <c r="Z61" s="102"/>
      <c r="AA61" s="102"/>
      <c r="AB61" s="102"/>
      <c r="AC61" s="102"/>
      <c r="AD61" s="102"/>
      <c r="AE61" s="102"/>
      <c r="AF61" s="102"/>
      <c r="AG61" s="102"/>
    </row>
    <row r="62" spans="1:33" x14ac:dyDescent="0.2">
      <c r="A62" s="102"/>
      <c r="B62" s="102"/>
      <c r="C62" s="120"/>
      <c r="D62" s="120"/>
      <c r="E62" s="120"/>
      <c r="F62" s="120"/>
      <c r="G62" s="120"/>
      <c r="H62" s="120"/>
      <c r="I62" s="120"/>
      <c r="J62" s="120"/>
      <c r="K62" s="120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2"/>
      <c r="AB62" s="102"/>
      <c r="AC62" s="102"/>
      <c r="AD62" s="102"/>
      <c r="AE62" s="102"/>
      <c r="AF62" s="102"/>
      <c r="AG62" s="102"/>
    </row>
    <row r="63" spans="1:33" x14ac:dyDescent="0.2">
      <c r="A63" s="102"/>
      <c r="B63" s="102"/>
      <c r="C63" s="120"/>
      <c r="D63" s="120"/>
      <c r="E63" s="120"/>
      <c r="F63" s="120"/>
      <c r="G63" s="120"/>
      <c r="H63" s="120"/>
      <c r="I63" s="120"/>
      <c r="J63" s="120"/>
      <c r="K63" s="120"/>
      <c r="L63" s="102"/>
      <c r="M63" s="102"/>
      <c r="N63" s="102"/>
      <c r="O63" s="102"/>
      <c r="P63" s="102"/>
      <c r="Q63" s="102"/>
      <c r="R63" s="102"/>
      <c r="S63" s="102"/>
      <c r="T63" s="102"/>
      <c r="U63" s="102"/>
      <c r="V63" s="102"/>
      <c r="W63" s="102"/>
      <c r="X63" s="102"/>
      <c r="Y63" s="102"/>
      <c r="Z63" s="102"/>
      <c r="AA63" s="102"/>
      <c r="AB63" s="102"/>
      <c r="AC63" s="102"/>
      <c r="AD63" s="102"/>
      <c r="AE63" s="102"/>
      <c r="AF63" s="102"/>
      <c r="AG63" s="102"/>
    </row>
    <row r="64" spans="1:33" x14ac:dyDescent="0.2">
      <c r="A64" s="102"/>
      <c r="B64" s="102"/>
      <c r="C64" s="120"/>
      <c r="D64" s="120"/>
      <c r="E64" s="120"/>
      <c r="F64" s="120"/>
      <c r="G64" s="120"/>
      <c r="H64" s="120"/>
      <c r="I64" s="120"/>
      <c r="J64" s="120"/>
      <c r="K64" s="120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2"/>
      <c r="Z64" s="102"/>
      <c r="AA64" s="102"/>
      <c r="AB64" s="102"/>
      <c r="AC64" s="102"/>
      <c r="AD64" s="102"/>
      <c r="AE64" s="102"/>
      <c r="AF64" s="102"/>
      <c r="AG64" s="102"/>
    </row>
    <row r="65" spans="1:33" x14ac:dyDescent="0.2">
      <c r="A65" s="102"/>
      <c r="B65" s="102"/>
      <c r="C65" s="120"/>
      <c r="D65" s="120"/>
      <c r="E65" s="120"/>
      <c r="F65" s="120"/>
      <c r="G65" s="120"/>
      <c r="H65" s="120"/>
      <c r="I65" s="120"/>
      <c r="J65" s="120"/>
      <c r="K65" s="120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102"/>
      <c r="AA65" s="102"/>
      <c r="AB65" s="102"/>
      <c r="AC65" s="102"/>
      <c r="AD65" s="102"/>
      <c r="AE65" s="102"/>
      <c r="AF65" s="102"/>
      <c r="AG65" s="102"/>
    </row>
    <row r="66" spans="1:33" x14ac:dyDescent="0.2">
      <c r="A66" s="102"/>
      <c r="B66" s="102"/>
      <c r="C66" s="120"/>
      <c r="D66" s="120"/>
      <c r="E66" s="120"/>
      <c r="F66" s="120"/>
      <c r="G66" s="120"/>
      <c r="H66" s="120"/>
      <c r="I66" s="120"/>
      <c r="J66" s="120"/>
      <c r="K66" s="120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102"/>
      <c r="AA66" s="102"/>
      <c r="AB66" s="102"/>
      <c r="AC66" s="102"/>
      <c r="AD66" s="102"/>
      <c r="AE66" s="102"/>
      <c r="AF66" s="102"/>
      <c r="AG66" s="102"/>
    </row>
    <row r="67" spans="1:33" x14ac:dyDescent="0.2">
      <c r="A67" s="102"/>
      <c r="B67" s="102"/>
      <c r="C67" s="120"/>
      <c r="D67" s="120"/>
      <c r="E67" s="120"/>
      <c r="F67" s="120"/>
      <c r="G67" s="120"/>
      <c r="H67" s="120"/>
      <c r="I67" s="120"/>
      <c r="J67" s="120"/>
      <c r="K67" s="120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102"/>
      <c r="AA67" s="102"/>
      <c r="AB67" s="102"/>
      <c r="AC67" s="102"/>
      <c r="AD67" s="102"/>
      <c r="AE67" s="102"/>
      <c r="AF67" s="102"/>
      <c r="AG67" s="102"/>
    </row>
    <row r="68" spans="1:33" x14ac:dyDescent="0.2">
      <c r="A68" s="102"/>
      <c r="B68" s="102"/>
      <c r="C68" s="120"/>
      <c r="D68" s="120"/>
      <c r="E68" s="120"/>
      <c r="F68" s="120"/>
      <c r="G68" s="120"/>
      <c r="H68" s="120"/>
      <c r="I68" s="120"/>
      <c r="J68" s="120"/>
      <c r="K68" s="120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102"/>
      <c r="AA68" s="102"/>
      <c r="AB68" s="102"/>
      <c r="AC68" s="102"/>
      <c r="AD68" s="102"/>
      <c r="AE68" s="102"/>
      <c r="AF68" s="102"/>
      <c r="AG68" s="102"/>
    </row>
    <row r="69" spans="1:33" x14ac:dyDescent="0.2">
      <c r="A69" s="102"/>
      <c r="B69" s="102"/>
      <c r="C69" s="120"/>
      <c r="D69" s="120"/>
      <c r="E69" s="120"/>
      <c r="F69" s="120"/>
      <c r="G69" s="120"/>
      <c r="H69" s="120"/>
      <c r="I69" s="120"/>
      <c r="J69" s="120"/>
      <c r="K69" s="120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  <c r="Z69" s="102"/>
      <c r="AA69" s="102"/>
      <c r="AB69" s="102"/>
      <c r="AC69" s="102"/>
      <c r="AD69" s="102"/>
      <c r="AE69" s="102"/>
      <c r="AF69" s="102"/>
      <c r="AG69" s="102"/>
    </row>
    <row r="70" spans="1:33" x14ac:dyDescent="0.2">
      <c r="A70" s="102"/>
      <c r="B70" s="102"/>
      <c r="C70" s="120"/>
      <c r="D70" s="120"/>
      <c r="E70" s="120"/>
      <c r="F70" s="120"/>
      <c r="G70" s="120"/>
      <c r="H70" s="120"/>
      <c r="I70" s="120"/>
      <c r="J70" s="120"/>
      <c r="K70" s="120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2"/>
      <c r="Z70" s="102"/>
      <c r="AA70" s="102"/>
      <c r="AB70" s="102"/>
      <c r="AC70" s="102"/>
      <c r="AD70" s="102"/>
      <c r="AE70" s="102"/>
      <c r="AF70" s="102"/>
      <c r="AG70" s="102"/>
    </row>
    <row r="71" spans="1:33" x14ac:dyDescent="0.2">
      <c r="A71" s="102"/>
      <c r="B71" s="102"/>
      <c r="C71" s="120"/>
      <c r="D71" s="120"/>
      <c r="E71" s="120"/>
      <c r="F71" s="120"/>
      <c r="G71" s="120"/>
      <c r="H71" s="120"/>
      <c r="I71" s="120"/>
      <c r="J71" s="120"/>
      <c r="K71" s="120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102"/>
      <c r="AA71" s="102"/>
      <c r="AB71" s="102"/>
      <c r="AC71" s="102"/>
      <c r="AD71" s="102"/>
      <c r="AE71" s="102"/>
      <c r="AF71" s="102"/>
      <c r="AG71" s="102"/>
    </row>
    <row r="72" spans="1:33" x14ac:dyDescent="0.2">
      <c r="A72" s="102"/>
      <c r="B72" s="102"/>
      <c r="C72" s="120"/>
      <c r="D72" s="120"/>
      <c r="E72" s="120"/>
      <c r="F72" s="120"/>
      <c r="G72" s="120"/>
      <c r="H72" s="120"/>
      <c r="I72" s="120"/>
      <c r="J72" s="120"/>
      <c r="K72" s="120"/>
      <c r="L72" s="102"/>
      <c r="M72" s="102"/>
      <c r="N72" s="102"/>
      <c r="O72" s="102"/>
      <c r="P72" s="102"/>
      <c r="Q72" s="102"/>
      <c r="R72" s="102"/>
      <c r="S72" s="102"/>
      <c r="T72" s="102"/>
      <c r="U72" s="102"/>
      <c r="V72" s="102"/>
      <c r="W72" s="102"/>
      <c r="X72" s="102"/>
      <c r="Y72" s="102"/>
      <c r="Z72" s="102"/>
      <c r="AA72" s="102"/>
      <c r="AB72" s="102"/>
      <c r="AC72" s="102"/>
      <c r="AD72" s="102"/>
      <c r="AE72" s="102"/>
      <c r="AF72" s="102"/>
      <c r="AG72" s="102"/>
    </row>
    <row r="73" spans="1:33" x14ac:dyDescent="0.2">
      <c r="A73" s="102"/>
      <c r="B73" s="102"/>
      <c r="C73" s="120"/>
      <c r="D73" s="120"/>
      <c r="E73" s="120"/>
      <c r="F73" s="120"/>
      <c r="G73" s="120"/>
      <c r="H73" s="120"/>
      <c r="I73" s="120"/>
      <c r="J73" s="120"/>
      <c r="K73" s="120"/>
      <c r="L73" s="102"/>
      <c r="M73" s="102"/>
      <c r="N73" s="102"/>
      <c r="O73" s="102"/>
      <c r="P73" s="102"/>
      <c r="Q73" s="102"/>
      <c r="R73" s="102"/>
      <c r="S73" s="102"/>
      <c r="T73" s="102"/>
      <c r="U73" s="102"/>
      <c r="V73" s="102"/>
      <c r="W73" s="102"/>
      <c r="X73" s="102"/>
      <c r="Y73" s="102"/>
      <c r="Z73" s="102"/>
      <c r="AA73" s="102"/>
      <c r="AB73" s="102"/>
      <c r="AC73" s="102"/>
      <c r="AD73" s="102"/>
      <c r="AE73" s="102"/>
      <c r="AF73" s="102"/>
      <c r="AG73" s="102"/>
    </row>
    <row r="74" spans="1:33" x14ac:dyDescent="0.2">
      <c r="A74" s="102"/>
      <c r="B74" s="102"/>
      <c r="C74" s="120"/>
      <c r="D74" s="120"/>
      <c r="E74" s="120"/>
      <c r="F74" s="120"/>
      <c r="G74" s="120"/>
      <c r="H74" s="120"/>
      <c r="I74" s="120"/>
      <c r="J74" s="120"/>
      <c r="K74" s="120"/>
      <c r="L74" s="102"/>
      <c r="M74" s="102"/>
      <c r="N74" s="102"/>
      <c r="O74" s="102"/>
      <c r="P74" s="102"/>
      <c r="Q74" s="102"/>
      <c r="R74" s="102"/>
      <c r="S74" s="102"/>
      <c r="T74" s="102"/>
      <c r="U74" s="102"/>
      <c r="V74" s="102"/>
      <c r="W74" s="102"/>
      <c r="X74" s="102"/>
      <c r="Y74" s="102"/>
      <c r="Z74" s="102"/>
      <c r="AA74" s="102"/>
      <c r="AB74" s="102"/>
      <c r="AC74" s="102"/>
      <c r="AD74" s="102"/>
      <c r="AE74" s="102"/>
      <c r="AF74" s="102"/>
      <c r="AG74" s="102"/>
    </row>
    <row r="75" spans="1:33" x14ac:dyDescent="0.2">
      <c r="A75" s="102"/>
      <c r="B75" s="102"/>
      <c r="C75" s="120"/>
      <c r="D75" s="120"/>
      <c r="E75" s="120"/>
      <c r="F75" s="120"/>
      <c r="G75" s="120"/>
      <c r="H75" s="120"/>
      <c r="I75" s="120"/>
      <c r="J75" s="120"/>
      <c r="K75" s="120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  <c r="W75" s="102"/>
      <c r="X75" s="102"/>
      <c r="Y75" s="102"/>
      <c r="Z75" s="102"/>
      <c r="AA75" s="102"/>
      <c r="AB75" s="102"/>
      <c r="AC75" s="102"/>
      <c r="AD75" s="102"/>
      <c r="AE75" s="102"/>
      <c r="AF75" s="102"/>
      <c r="AG75" s="102"/>
    </row>
    <row r="76" spans="1:33" x14ac:dyDescent="0.2">
      <c r="A76" s="102"/>
      <c r="B76" s="102"/>
      <c r="C76" s="120"/>
      <c r="D76" s="120"/>
      <c r="E76" s="120"/>
      <c r="F76" s="120"/>
      <c r="G76" s="120"/>
      <c r="H76" s="120"/>
      <c r="I76" s="120"/>
      <c r="J76" s="120"/>
      <c r="K76" s="120"/>
      <c r="L76" s="102"/>
      <c r="M76" s="102"/>
      <c r="N76" s="102"/>
      <c r="O76" s="102"/>
      <c r="P76" s="102"/>
      <c r="Q76" s="102"/>
      <c r="R76" s="102"/>
      <c r="S76" s="102"/>
      <c r="T76" s="102"/>
      <c r="U76" s="102"/>
      <c r="V76" s="102"/>
      <c r="W76" s="102"/>
      <c r="X76" s="102"/>
      <c r="Y76" s="102"/>
      <c r="Z76" s="102"/>
      <c r="AA76" s="102"/>
      <c r="AB76" s="102"/>
      <c r="AC76" s="102"/>
      <c r="AD76" s="102"/>
      <c r="AE76" s="102"/>
      <c r="AF76" s="102"/>
      <c r="AG76" s="102"/>
    </row>
    <row r="77" spans="1:33" x14ac:dyDescent="0.2">
      <c r="A77" s="102"/>
      <c r="B77" s="102"/>
      <c r="C77" s="120"/>
      <c r="D77" s="120"/>
      <c r="E77" s="120"/>
      <c r="F77" s="120"/>
      <c r="G77" s="120"/>
      <c r="H77" s="120"/>
      <c r="I77" s="120"/>
      <c r="J77" s="120"/>
      <c r="K77" s="120"/>
      <c r="L77" s="102"/>
      <c r="M77" s="102"/>
      <c r="N77" s="102"/>
      <c r="O77" s="102"/>
      <c r="P77" s="102"/>
      <c r="Q77" s="102"/>
      <c r="R77" s="102"/>
      <c r="S77" s="102"/>
      <c r="T77" s="102"/>
      <c r="U77" s="102"/>
      <c r="V77" s="102"/>
      <c r="W77" s="102"/>
      <c r="X77" s="102"/>
      <c r="Y77" s="102"/>
      <c r="Z77" s="102"/>
      <c r="AA77" s="102"/>
      <c r="AB77" s="102"/>
      <c r="AC77" s="102"/>
      <c r="AD77" s="102"/>
      <c r="AE77" s="102"/>
      <c r="AF77" s="102"/>
      <c r="AG77" s="102"/>
    </row>
    <row r="78" spans="1:33" x14ac:dyDescent="0.2">
      <c r="A78" s="102"/>
      <c r="B78" s="102"/>
      <c r="C78" s="120"/>
      <c r="D78" s="120"/>
      <c r="E78" s="120"/>
      <c r="F78" s="120"/>
      <c r="G78" s="120"/>
      <c r="H78" s="120"/>
      <c r="I78" s="120"/>
      <c r="J78" s="120"/>
      <c r="K78" s="120"/>
      <c r="L78" s="102"/>
      <c r="M78" s="102"/>
      <c r="N78" s="102"/>
      <c r="O78" s="102"/>
      <c r="P78" s="102"/>
      <c r="Q78" s="102"/>
      <c r="R78" s="102"/>
      <c r="S78" s="102"/>
      <c r="T78" s="102"/>
      <c r="U78" s="102"/>
      <c r="V78" s="102"/>
      <c r="W78" s="102"/>
      <c r="X78" s="102"/>
      <c r="Y78" s="102"/>
      <c r="Z78" s="102"/>
      <c r="AA78" s="102"/>
      <c r="AB78" s="102"/>
      <c r="AC78" s="102"/>
      <c r="AD78" s="102"/>
      <c r="AE78" s="102"/>
      <c r="AF78" s="102"/>
      <c r="AG78" s="102"/>
    </row>
    <row r="79" spans="1:33" x14ac:dyDescent="0.2">
      <c r="A79" s="102"/>
      <c r="B79" s="102"/>
      <c r="C79" s="120"/>
      <c r="D79" s="120"/>
      <c r="E79" s="120"/>
      <c r="F79" s="120"/>
      <c r="G79" s="120"/>
      <c r="H79" s="120"/>
      <c r="I79" s="120"/>
      <c r="J79" s="120"/>
      <c r="K79" s="120"/>
      <c r="L79" s="102"/>
      <c r="M79" s="102"/>
      <c r="N79" s="102"/>
      <c r="O79" s="102"/>
      <c r="P79" s="102"/>
      <c r="Q79" s="102"/>
      <c r="R79" s="102"/>
      <c r="S79" s="102"/>
      <c r="T79" s="102"/>
      <c r="U79" s="102"/>
      <c r="V79" s="102"/>
      <c r="W79" s="102"/>
      <c r="X79" s="102"/>
      <c r="Y79" s="102"/>
      <c r="Z79" s="102"/>
      <c r="AA79" s="102"/>
      <c r="AB79" s="102"/>
      <c r="AC79" s="102"/>
      <c r="AD79" s="102"/>
      <c r="AE79" s="102"/>
      <c r="AF79" s="102"/>
      <c r="AG79" s="102"/>
    </row>
    <row r="80" spans="1:33" x14ac:dyDescent="0.2">
      <c r="A80" s="102"/>
      <c r="B80" s="102"/>
      <c r="C80" s="120"/>
      <c r="D80" s="120"/>
      <c r="E80" s="120"/>
      <c r="F80" s="120"/>
      <c r="G80" s="120"/>
      <c r="H80" s="120"/>
      <c r="I80" s="120"/>
      <c r="J80" s="120"/>
      <c r="K80" s="120"/>
      <c r="L80" s="102"/>
      <c r="M80" s="102"/>
      <c r="N80" s="102"/>
      <c r="O80" s="102"/>
      <c r="P80" s="102"/>
      <c r="Q80" s="102"/>
      <c r="R80" s="102"/>
      <c r="S80" s="102"/>
      <c r="T80" s="102"/>
      <c r="U80" s="102"/>
      <c r="V80" s="102"/>
      <c r="W80" s="102"/>
      <c r="X80" s="102"/>
      <c r="Y80" s="102"/>
      <c r="Z80" s="102"/>
      <c r="AA80" s="102"/>
      <c r="AB80" s="102"/>
      <c r="AC80" s="102"/>
      <c r="AD80" s="102"/>
      <c r="AE80" s="102"/>
      <c r="AF80" s="102"/>
      <c r="AG80" s="102"/>
    </row>
    <row r="81" spans="1:33" x14ac:dyDescent="0.2">
      <c r="A81" s="102"/>
      <c r="B81" s="102"/>
      <c r="C81" s="120"/>
      <c r="D81" s="120"/>
      <c r="E81" s="120"/>
      <c r="F81" s="120"/>
      <c r="G81" s="120"/>
      <c r="H81" s="120"/>
      <c r="I81" s="120"/>
      <c r="J81" s="120"/>
      <c r="K81" s="120"/>
      <c r="L81" s="102"/>
      <c r="M81" s="102"/>
      <c r="N81" s="102"/>
      <c r="O81" s="102"/>
      <c r="P81" s="102"/>
      <c r="Q81" s="102"/>
      <c r="R81" s="102"/>
      <c r="S81" s="102"/>
      <c r="T81" s="102"/>
      <c r="U81" s="102"/>
      <c r="V81" s="102"/>
      <c r="W81" s="102"/>
      <c r="X81" s="102"/>
      <c r="Y81" s="102"/>
      <c r="Z81" s="102"/>
      <c r="AA81" s="102"/>
      <c r="AB81" s="102"/>
      <c r="AC81" s="102"/>
      <c r="AD81" s="102"/>
      <c r="AE81" s="102"/>
      <c r="AF81" s="102"/>
      <c r="AG81" s="102"/>
    </row>
    <row r="82" spans="1:33" x14ac:dyDescent="0.2">
      <c r="A82" s="102"/>
      <c r="B82" s="102"/>
      <c r="C82" s="120"/>
      <c r="D82" s="120"/>
      <c r="E82" s="120"/>
      <c r="F82" s="120"/>
      <c r="G82" s="120"/>
      <c r="H82" s="120"/>
      <c r="I82" s="120"/>
      <c r="J82" s="120"/>
      <c r="K82" s="120"/>
      <c r="L82" s="102"/>
      <c r="M82" s="102"/>
      <c r="N82" s="102"/>
      <c r="O82" s="102"/>
      <c r="P82" s="102"/>
      <c r="Q82" s="102"/>
      <c r="R82" s="102"/>
      <c r="S82" s="102"/>
      <c r="T82" s="102"/>
      <c r="U82" s="102"/>
      <c r="V82" s="102"/>
      <c r="W82" s="102"/>
      <c r="X82" s="102"/>
      <c r="Y82" s="102"/>
      <c r="Z82" s="102"/>
      <c r="AA82" s="102"/>
      <c r="AB82" s="102"/>
      <c r="AC82" s="102"/>
      <c r="AD82" s="102"/>
      <c r="AE82" s="102"/>
      <c r="AF82" s="102"/>
      <c r="AG82" s="102"/>
    </row>
    <row r="83" spans="1:33" x14ac:dyDescent="0.2">
      <c r="A83" s="102"/>
      <c r="B83" s="102"/>
      <c r="C83" s="120"/>
      <c r="D83" s="120"/>
      <c r="E83" s="120"/>
      <c r="F83" s="120"/>
      <c r="G83" s="120"/>
      <c r="H83" s="120"/>
      <c r="I83" s="120"/>
      <c r="J83" s="120"/>
      <c r="K83" s="120"/>
      <c r="L83" s="102"/>
      <c r="M83" s="102"/>
      <c r="N83" s="102"/>
      <c r="O83" s="102"/>
      <c r="P83" s="102"/>
      <c r="Q83" s="102"/>
      <c r="R83" s="102"/>
      <c r="S83" s="102"/>
      <c r="T83" s="102"/>
      <c r="U83" s="102"/>
      <c r="V83" s="102"/>
      <c r="W83" s="102"/>
      <c r="X83" s="102"/>
      <c r="Y83" s="102"/>
      <c r="Z83" s="102"/>
      <c r="AA83" s="102"/>
      <c r="AB83" s="102"/>
      <c r="AC83" s="102"/>
      <c r="AD83" s="102"/>
      <c r="AE83" s="102"/>
      <c r="AF83" s="102"/>
      <c r="AG83" s="102"/>
    </row>
    <row r="84" spans="1:33" x14ac:dyDescent="0.2">
      <c r="A84" s="102"/>
      <c r="B84" s="102"/>
      <c r="C84" s="120"/>
      <c r="D84" s="120"/>
      <c r="E84" s="120"/>
      <c r="F84" s="120"/>
      <c r="G84" s="120"/>
      <c r="H84" s="120"/>
      <c r="I84" s="120"/>
      <c r="J84" s="120"/>
      <c r="K84" s="120"/>
      <c r="L84" s="102"/>
      <c r="M84" s="102"/>
      <c r="N84" s="102"/>
      <c r="O84" s="102"/>
      <c r="P84" s="102"/>
      <c r="Q84" s="102"/>
      <c r="R84" s="102"/>
      <c r="S84" s="102"/>
      <c r="T84" s="102"/>
      <c r="U84" s="102"/>
      <c r="V84" s="102"/>
      <c r="W84" s="102"/>
      <c r="X84" s="102"/>
      <c r="Y84" s="102"/>
      <c r="Z84" s="102"/>
      <c r="AA84" s="102"/>
      <c r="AB84" s="102"/>
      <c r="AC84" s="102"/>
      <c r="AD84" s="102"/>
      <c r="AE84" s="102"/>
      <c r="AF84" s="102"/>
      <c r="AG84" s="102"/>
    </row>
    <row r="85" spans="1:33" x14ac:dyDescent="0.2">
      <c r="A85" s="102"/>
      <c r="B85" s="102"/>
      <c r="C85" s="120"/>
      <c r="D85" s="120"/>
      <c r="E85" s="120"/>
      <c r="F85" s="120"/>
      <c r="G85" s="120"/>
      <c r="H85" s="120"/>
      <c r="I85" s="120"/>
      <c r="J85" s="120"/>
      <c r="K85" s="120"/>
      <c r="L85" s="102"/>
      <c r="M85" s="102"/>
      <c r="N85" s="102"/>
      <c r="O85" s="102"/>
      <c r="P85" s="102"/>
      <c r="Q85" s="102"/>
      <c r="R85" s="102"/>
      <c r="S85" s="102"/>
      <c r="T85" s="102"/>
      <c r="U85" s="102"/>
      <c r="V85" s="102"/>
      <c r="W85" s="102"/>
      <c r="X85" s="102"/>
      <c r="Y85" s="102"/>
      <c r="Z85" s="102"/>
      <c r="AA85" s="102"/>
      <c r="AB85" s="102"/>
      <c r="AC85" s="102"/>
      <c r="AD85" s="102"/>
      <c r="AE85" s="102"/>
      <c r="AF85" s="102"/>
      <c r="AG85" s="102"/>
    </row>
    <row r="86" spans="1:33" x14ac:dyDescent="0.2">
      <c r="A86" s="102"/>
      <c r="B86" s="102"/>
      <c r="C86" s="120"/>
      <c r="D86" s="120"/>
      <c r="E86" s="120"/>
      <c r="F86" s="120"/>
      <c r="G86" s="120"/>
      <c r="H86" s="120"/>
      <c r="I86" s="120"/>
      <c r="J86" s="120"/>
      <c r="K86" s="120"/>
      <c r="L86" s="102"/>
      <c r="M86" s="102"/>
      <c r="N86" s="102"/>
      <c r="O86" s="102"/>
      <c r="P86" s="102"/>
      <c r="Q86" s="102"/>
      <c r="R86" s="102"/>
      <c r="S86" s="102"/>
      <c r="T86" s="102"/>
      <c r="U86" s="102"/>
      <c r="V86" s="102"/>
      <c r="W86" s="102"/>
      <c r="X86" s="102"/>
      <c r="Y86" s="102"/>
      <c r="Z86" s="102"/>
      <c r="AA86" s="102"/>
      <c r="AB86" s="102"/>
      <c r="AC86" s="102"/>
      <c r="AD86" s="102"/>
      <c r="AE86" s="102"/>
      <c r="AF86" s="102"/>
      <c r="AG86" s="102"/>
    </row>
    <row r="87" spans="1:33" x14ac:dyDescent="0.2">
      <c r="A87" s="102"/>
      <c r="B87" s="102"/>
      <c r="C87" s="120"/>
      <c r="D87" s="120"/>
      <c r="E87" s="120"/>
      <c r="F87" s="120"/>
      <c r="G87" s="120"/>
      <c r="H87" s="120"/>
      <c r="I87" s="120"/>
      <c r="J87" s="120"/>
      <c r="K87" s="120"/>
      <c r="L87" s="102"/>
      <c r="M87" s="102"/>
      <c r="N87" s="102"/>
      <c r="O87" s="102"/>
      <c r="P87" s="102"/>
      <c r="Q87" s="102"/>
      <c r="R87" s="102"/>
      <c r="S87" s="102"/>
      <c r="T87" s="102"/>
      <c r="U87" s="102"/>
      <c r="V87" s="102"/>
      <c r="W87" s="102"/>
      <c r="X87" s="102"/>
      <c r="Y87" s="102"/>
      <c r="Z87" s="102"/>
      <c r="AA87" s="102"/>
      <c r="AB87" s="102"/>
      <c r="AC87" s="102"/>
      <c r="AD87" s="102"/>
      <c r="AE87" s="102"/>
      <c r="AF87" s="102"/>
      <c r="AG87" s="102"/>
    </row>
    <row r="88" spans="1:33" x14ac:dyDescent="0.2">
      <c r="A88" s="102"/>
      <c r="B88" s="102"/>
      <c r="C88" s="120"/>
      <c r="D88" s="120"/>
      <c r="E88" s="120"/>
      <c r="F88" s="120"/>
      <c r="G88" s="120"/>
      <c r="H88" s="120"/>
      <c r="I88" s="120"/>
      <c r="J88" s="120"/>
      <c r="K88" s="120"/>
      <c r="L88" s="102"/>
      <c r="M88" s="102"/>
      <c r="N88" s="102"/>
      <c r="O88" s="102"/>
      <c r="P88" s="102"/>
      <c r="Q88" s="102"/>
      <c r="R88" s="102"/>
      <c r="S88" s="102"/>
      <c r="T88" s="102"/>
      <c r="U88" s="102"/>
      <c r="V88" s="102"/>
      <c r="W88" s="102"/>
      <c r="X88" s="102"/>
      <c r="Y88" s="102"/>
      <c r="Z88" s="102"/>
      <c r="AA88" s="102"/>
      <c r="AB88" s="102"/>
      <c r="AC88" s="102"/>
      <c r="AD88" s="102"/>
      <c r="AE88" s="102"/>
      <c r="AF88" s="102"/>
      <c r="AG88" s="102"/>
    </row>
    <row r="89" spans="1:33" x14ac:dyDescent="0.2">
      <c r="A89" s="102"/>
      <c r="B89" s="102"/>
      <c r="C89" s="120"/>
      <c r="D89" s="120"/>
      <c r="E89" s="120"/>
      <c r="F89" s="120"/>
      <c r="G89" s="120"/>
      <c r="H89" s="120"/>
      <c r="I89" s="120"/>
      <c r="J89" s="120"/>
      <c r="K89" s="120"/>
      <c r="L89" s="102"/>
      <c r="M89" s="102"/>
      <c r="N89" s="102"/>
      <c r="O89" s="102"/>
      <c r="P89" s="102"/>
      <c r="Q89" s="102"/>
      <c r="R89" s="102"/>
      <c r="S89" s="102"/>
      <c r="T89" s="102"/>
      <c r="U89" s="102"/>
      <c r="V89" s="102"/>
      <c r="W89" s="102"/>
      <c r="X89" s="102"/>
      <c r="Y89" s="102"/>
      <c r="Z89" s="102"/>
      <c r="AA89" s="102"/>
      <c r="AB89" s="102"/>
      <c r="AC89" s="102"/>
      <c r="AD89" s="102"/>
      <c r="AE89" s="102"/>
      <c r="AF89" s="102"/>
      <c r="AG89" s="102"/>
    </row>
    <row r="90" spans="1:33" x14ac:dyDescent="0.2">
      <c r="A90" s="102"/>
      <c r="B90" s="102"/>
      <c r="C90" s="120"/>
      <c r="D90" s="120"/>
      <c r="E90" s="120"/>
      <c r="F90" s="120"/>
      <c r="G90" s="120"/>
      <c r="H90" s="120"/>
      <c r="I90" s="120"/>
      <c r="J90" s="120"/>
      <c r="K90" s="120"/>
      <c r="L90" s="102"/>
      <c r="M90" s="102"/>
      <c r="N90" s="102"/>
      <c r="O90" s="102"/>
      <c r="P90" s="102"/>
      <c r="Q90" s="102"/>
      <c r="R90" s="102"/>
      <c r="S90" s="102"/>
      <c r="T90" s="102"/>
      <c r="U90" s="102"/>
      <c r="V90" s="102"/>
      <c r="W90" s="102"/>
      <c r="X90" s="102"/>
      <c r="Y90" s="102"/>
      <c r="Z90" s="102"/>
      <c r="AA90" s="102"/>
      <c r="AB90" s="102"/>
      <c r="AC90" s="102"/>
      <c r="AD90" s="102"/>
      <c r="AE90" s="102"/>
      <c r="AF90" s="102"/>
      <c r="AG90" s="102"/>
    </row>
    <row r="91" spans="1:33" x14ac:dyDescent="0.2">
      <c r="A91" s="102"/>
      <c r="B91" s="102"/>
      <c r="C91" s="120"/>
      <c r="D91" s="120"/>
      <c r="E91" s="120"/>
      <c r="F91" s="120"/>
      <c r="G91" s="120"/>
      <c r="H91" s="120"/>
      <c r="I91" s="120"/>
      <c r="J91" s="120"/>
      <c r="K91" s="120"/>
      <c r="L91" s="102"/>
      <c r="M91" s="102"/>
      <c r="N91" s="102"/>
      <c r="O91" s="102"/>
      <c r="P91" s="102"/>
      <c r="Q91" s="102"/>
      <c r="R91" s="102"/>
      <c r="S91" s="102"/>
      <c r="T91" s="102"/>
      <c r="U91" s="102"/>
      <c r="V91" s="102"/>
      <c r="W91" s="102"/>
      <c r="X91" s="102"/>
      <c r="Y91" s="102"/>
      <c r="Z91" s="102"/>
      <c r="AA91" s="102"/>
      <c r="AB91" s="102"/>
      <c r="AC91" s="102"/>
      <c r="AD91" s="102"/>
      <c r="AE91" s="102"/>
      <c r="AF91" s="102"/>
      <c r="AG91" s="102"/>
    </row>
    <row r="92" spans="1:33" x14ac:dyDescent="0.2">
      <c r="A92" s="102"/>
      <c r="B92" s="102"/>
      <c r="C92" s="120"/>
      <c r="D92" s="120"/>
      <c r="E92" s="120"/>
      <c r="F92" s="120"/>
      <c r="G92" s="120"/>
      <c r="H92" s="120"/>
      <c r="I92" s="120"/>
      <c r="J92" s="120"/>
      <c r="K92" s="120"/>
      <c r="L92" s="102"/>
      <c r="M92" s="102"/>
      <c r="N92" s="102"/>
      <c r="O92" s="102"/>
      <c r="P92" s="102"/>
      <c r="Q92" s="102"/>
      <c r="R92" s="102"/>
      <c r="S92" s="102"/>
      <c r="T92" s="102"/>
      <c r="U92" s="102"/>
      <c r="V92" s="102"/>
      <c r="W92" s="102"/>
      <c r="X92" s="102"/>
      <c r="Y92" s="102"/>
      <c r="Z92" s="102"/>
      <c r="AA92" s="102"/>
      <c r="AB92" s="102"/>
      <c r="AC92" s="102"/>
      <c r="AD92" s="102"/>
      <c r="AE92" s="102"/>
      <c r="AF92" s="102"/>
      <c r="AG92" s="102"/>
    </row>
    <row r="93" spans="1:33" x14ac:dyDescent="0.2">
      <c r="A93" s="102"/>
      <c r="B93" s="102"/>
      <c r="C93" s="120"/>
      <c r="D93" s="120"/>
      <c r="E93" s="120"/>
      <c r="F93" s="120"/>
      <c r="G93" s="120"/>
      <c r="H93" s="120"/>
      <c r="I93" s="120"/>
      <c r="J93" s="120"/>
      <c r="K93" s="120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102"/>
      <c r="AA93" s="102"/>
      <c r="AB93" s="102"/>
      <c r="AC93" s="102"/>
      <c r="AD93" s="102"/>
      <c r="AE93" s="102"/>
      <c r="AF93" s="102"/>
      <c r="AG93" s="102"/>
    </row>
    <row r="94" spans="1:33" x14ac:dyDescent="0.2">
      <c r="A94" s="102"/>
      <c r="B94" s="102"/>
      <c r="C94" s="120"/>
      <c r="D94" s="120"/>
      <c r="E94" s="120"/>
      <c r="F94" s="120"/>
      <c r="G94" s="120"/>
      <c r="H94" s="120"/>
      <c r="I94" s="120"/>
      <c r="J94" s="120"/>
      <c r="K94" s="120"/>
      <c r="L94" s="102"/>
      <c r="M94" s="102"/>
      <c r="N94" s="102"/>
      <c r="O94" s="102"/>
      <c r="P94" s="102"/>
      <c r="Q94" s="102"/>
      <c r="R94" s="102"/>
      <c r="S94" s="102"/>
      <c r="T94" s="102"/>
      <c r="U94" s="102"/>
      <c r="V94" s="102"/>
      <c r="W94" s="102"/>
      <c r="X94" s="102"/>
      <c r="Y94" s="102"/>
      <c r="Z94" s="102"/>
      <c r="AA94" s="102"/>
      <c r="AB94" s="102"/>
      <c r="AC94" s="102"/>
      <c r="AD94" s="102"/>
      <c r="AE94" s="102"/>
      <c r="AF94" s="102"/>
      <c r="AG94" s="102"/>
    </row>
    <row r="95" spans="1:33" x14ac:dyDescent="0.2">
      <c r="A95" s="102"/>
      <c r="B95" s="102"/>
      <c r="C95" s="120"/>
      <c r="D95" s="120"/>
      <c r="E95" s="120"/>
      <c r="F95" s="120"/>
      <c r="G95" s="120"/>
      <c r="H95" s="120"/>
      <c r="I95" s="120"/>
      <c r="J95" s="120"/>
      <c r="K95" s="120"/>
      <c r="L95" s="102"/>
      <c r="M95" s="102"/>
      <c r="N95" s="102"/>
      <c r="O95" s="102"/>
      <c r="P95" s="102"/>
      <c r="Q95" s="102"/>
      <c r="R95" s="102"/>
      <c r="S95" s="102"/>
      <c r="T95" s="102"/>
      <c r="U95" s="102"/>
      <c r="V95" s="102"/>
      <c r="W95" s="102"/>
      <c r="X95" s="102"/>
      <c r="Y95" s="102"/>
      <c r="Z95" s="102"/>
      <c r="AA95" s="102"/>
      <c r="AB95" s="102"/>
      <c r="AC95" s="102"/>
      <c r="AD95" s="102"/>
      <c r="AE95" s="102"/>
      <c r="AF95" s="102"/>
      <c r="AG95" s="102"/>
    </row>
    <row r="96" spans="1:33" x14ac:dyDescent="0.2">
      <c r="A96" s="102"/>
      <c r="B96" s="102"/>
      <c r="C96" s="120"/>
      <c r="D96" s="120"/>
      <c r="E96" s="120"/>
      <c r="F96" s="120"/>
      <c r="G96" s="120"/>
      <c r="H96" s="120"/>
      <c r="I96" s="120"/>
      <c r="J96" s="120"/>
      <c r="K96" s="120"/>
      <c r="L96" s="102"/>
      <c r="M96" s="102"/>
      <c r="N96" s="102"/>
      <c r="O96" s="102"/>
      <c r="P96" s="102"/>
      <c r="Q96" s="102"/>
      <c r="R96" s="102"/>
      <c r="S96" s="102"/>
      <c r="T96" s="102"/>
      <c r="U96" s="102"/>
      <c r="V96" s="102"/>
      <c r="W96" s="102"/>
      <c r="X96" s="102"/>
      <c r="Y96" s="102"/>
      <c r="Z96" s="102"/>
      <c r="AA96" s="102"/>
      <c r="AB96" s="102"/>
      <c r="AC96" s="102"/>
      <c r="AD96" s="102"/>
      <c r="AE96" s="102"/>
      <c r="AF96" s="102"/>
      <c r="AG96" s="102"/>
    </row>
    <row r="97" spans="1:33" x14ac:dyDescent="0.2">
      <c r="A97" s="102"/>
      <c r="B97" s="102"/>
      <c r="C97" s="120"/>
      <c r="D97" s="120"/>
      <c r="E97" s="120"/>
      <c r="F97" s="120"/>
      <c r="G97" s="120"/>
      <c r="H97" s="120"/>
      <c r="I97" s="120"/>
      <c r="J97" s="120"/>
      <c r="K97" s="120"/>
      <c r="L97" s="102"/>
      <c r="M97" s="102"/>
      <c r="N97" s="102"/>
      <c r="O97" s="102"/>
      <c r="P97" s="102"/>
      <c r="Q97" s="102"/>
      <c r="R97" s="102"/>
      <c r="S97" s="102"/>
      <c r="T97" s="102"/>
      <c r="U97" s="102"/>
      <c r="V97" s="102"/>
      <c r="W97" s="102"/>
      <c r="X97" s="102"/>
      <c r="Y97" s="102"/>
      <c r="Z97" s="102"/>
      <c r="AA97" s="102"/>
      <c r="AB97" s="102"/>
      <c r="AC97" s="102"/>
      <c r="AD97" s="102"/>
      <c r="AE97" s="102"/>
      <c r="AF97" s="102"/>
      <c r="AG97" s="102"/>
    </row>
    <row r="98" spans="1:33" x14ac:dyDescent="0.2">
      <c r="A98" s="102"/>
      <c r="B98" s="102"/>
      <c r="C98" s="120"/>
      <c r="D98" s="120"/>
      <c r="E98" s="120"/>
      <c r="F98" s="120"/>
      <c r="G98" s="120"/>
      <c r="H98" s="120"/>
      <c r="I98" s="120"/>
      <c r="J98" s="120"/>
      <c r="K98" s="120"/>
      <c r="L98" s="102"/>
      <c r="M98" s="102"/>
      <c r="N98" s="102"/>
      <c r="O98" s="102"/>
      <c r="P98" s="102"/>
      <c r="Q98" s="102"/>
      <c r="R98" s="102"/>
      <c r="S98" s="102"/>
      <c r="T98" s="102"/>
      <c r="U98" s="102"/>
      <c r="V98" s="102"/>
      <c r="W98" s="102"/>
      <c r="X98" s="102"/>
      <c r="Y98" s="102"/>
      <c r="Z98" s="102"/>
      <c r="AA98" s="102"/>
      <c r="AB98" s="102"/>
      <c r="AC98" s="102"/>
      <c r="AD98" s="102"/>
      <c r="AE98" s="102"/>
      <c r="AF98" s="102"/>
      <c r="AG98" s="102"/>
    </row>
    <row r="99" spans="1:33" x14ac:dyDescent="0.2">
      <c r="A99" s="102"/>
      <c r="B99" s="102"/>
      <c r="C99" s="120"/>
      <c r="D99" s="120"/>
      <c r="E99" s="120"/>
      <c r="F99" s="120"/>
      <c r="G99" s="120"/>
      <c r="H99" s="120"/>
      <c r="I99" s="120"/>
      <c r="J99" s="120"/>
      <c r="K99" s="120"/>
      <c r="L99" s="102"/>
      <c r="M99" s="102"/>
      <c r="N99" s="102"/>
      <c r="O99" s="102"/>
      <c r="P99" s="102"/>
      <c r="Q99" s="102"/>
      <c r="R99" s="102"/>
      <c r="S99" s="102"/>
      <c r="T99" s="102"/>
      <c r="U99" s="102"/>
      <c r="V99" s="102"/>
      <c r="W99" s="102"/>
      <c r="X99" s="102"/>
      <c r="Y99" s="102"/>
      <c r="Z99" s="102"/>
      <c r="AA99" s="102"/>
      <c r="AB99" s="102"/>
      <c r="AC99" s="102"/>
      <c r="AD99" s="102"/>
      <c r="AE99" s="102"/>
      <c r="AF99" s="102"/>
      <c r="AG99" s="102"/>
    </row>
    <row r="100" spans="1:33" x14ac:dyDescent="0.2">
      <c r="A100" s="102"/>
      <c r="B100" s="102"/>
      <c r="C100" s="120"/>
      <c r="D100" s="120"/>
      <c r="E100" s="120"/>
      <c r="F100" s="120"/>
      <c r="G100" s="120"/>
      <c r="H100" s="120"/>
      <c r="I100" s="120"/>
      <c r="J100" s="120"/>
      <c r="K100" s="120"/>
      <c r="L100" s="102"/>
      <c r="M100" s="102"/>
      <c r="N100" s="102"/>
      <c r="O100" s="102"/>
      <c r="P100" s="102"/>
      <c r="Q100" s="102"/>
      <c r="R100" s="102"/>
      <c r="S100" s="102"/>
      <c r="T100" s="102"/>
      <c r="U100" s="102"/>
      <c r="V100" s="102"/>
      <c r="W100" s="102"/>
      <c r="X100" s="102"/>
      <c r="Y100" s="102"/>
      <c r="Z100" s="102"/>
      <c r="AA100" s="102"/>
      <c r="AB100" s="102"/>
      <c r="AC100" s="102"/>
      <c r="AD100" s="102"/>
      <c r="AE100" s="102"/>
      <c r="AF100" s="102"/>
      <c r="AG100" s="102"/>
    </row>
    <row r="101" spans="1:33" ht="12" thickBot="1" x14ac:dyDescent="0.25">
      <c r="L101" s="102"/>
      <c r="M101" s="102"/>
    </row>
  </sheetData>
  <mergeCells count="2">
    <mergeCell ref="F4:J4"/>
    <mergeCell ref="C35:K35"/>
  </mergeCells>
  <hyperlinks>
    <hyperlink ref="A1" location="MAIN!A4" display="MAIN" xr:uid="{00000000-0004-0000-0B00-000000000000}"/>
  </hyperlinks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euil14">
    <tabColor theme="8" tint="0.79985961485641044"/>
  </sheetPr>
  <dimension ref="A1:O32"/>
  <sheetViews>
    <sheetView workbookViewId="0">
      <pane xSplit="1" ySplit="1" topLeftCell="B2" activePane="bottomRight" state="frozen"/>
      <selection activeCell="L14" sqref="L14"/>
      <selection pane="topRight" activeCell="L14" sqref="L14"/>
      <selection pane="bottomLeft" activeCell="L14" sqref="L14"/>
      <selection pane="bottomRight" activeCell="Q8" sqref="Q8"/>
    </sheetView>
  </sheetViews>
  <sheetFormatPr baseColWidth="10" defaultColWidth="9.33203125" defaultRowHeight="11.25" x14ac:dyDescent="0.2"/>
  <cols>
    <col min="1" max="1" width="11.5" style="112" customWidth="1"/>
    <col min="2" max="2" width="54.83203125" style="196" customWidth="1"/>
    <col min="3" max="3" width="6.83203125" style="196" hidden="1" customWidth="1"/>
    <col min="4" max="4" width="10.5" style="196" hidden="1" customWidth="1"/>
    <col min="5" max="5" width="9.5" style="196" customWidth="1"/>
    <col min="6" max="7" width="12" style="196" customWidth="1"/>
    <col min="8" max="8" width="9.1640625" style="196" hidden="1" customWidth="1"/>
    <col min="9" max="9" width="13.6640625" style="196" customWidth="1"/>
    <col min="10" max="10" width="16.1640625" style="196" customWidth="1"/>
    <col min="11" max="11" width="9.33203125" style="196" customWidth="1"/>
    <col min="12" max="12" width="9.5" style="196" bestFit="1" customWidth="1"/>
    <col min="13" max="13" width="9" style="196" bestFit="1" customWidth="1"/>
    <col min="14" max="14" width="10.33203125" style="196" bestFit="1" customWidth="1"/>
    <col min="15" max="15" width="11.83203125" style="196" bestFit="1" customWidth="1"/>
    <col min="16" max="16" width="3.83203125" style="112" customWidth="1"/>
    <col min="17" max="16384" width="9.33203125" style="112"/>
  </cols>
  <sheetData>
    <row r="1" spans="1:15" ht="16.5" customHeight="1" thickBot="1" x14ac:dyDescent="0.25">
      <c r="A1" s="111" t="s">
        <v>47</v>
      </c>
    </row>
    <row r="2" spans="1:15" x14ac:dyDescent="0.2">
      <c r="B2" s="20" t="s">
        <v>493</v>
      </c>
      <c r="C2" s="120"/>
      <c r="D2" s="120"/>
      <c r="E2" s="120"/>
      <c r="F2" s="120"/>
      <c r="G2" s="120"/>
      <c r="H2" s="120"/>
      <c r="I2" s="120"/>
      <c r="J2" s="120"/>
      <c r="M2" s="120"/>
      <c r="N2" s="120"/>
      <c r="O2" s="120"/>
    </row>
    <row r="3" spans="1:15" x14ac:dyDescent="0.2">
      <c r="B3" s="120"/>
      <c r="C3" s="120"/>
      <c r="D3" s="120"/>
      <c r="E3" s="120"/>
      <c r="F3" s="120"/>
      <c r="G3" s="120"/>
      <c r="H3" s="120"/>
      <c r="I3" s="120"/>
      <c r="J3" s="120"/>
      <c r="M3" s="120"/>
      <c r="N3" s="120"/>
      <c r="O3" s="120"/>
    </row>
    <row r="4" spans="1:15" ht="11.25" customHeight="1" x14ac:dyDescent="0.2">
      <c r="B4" s="106"/>
      <c r="C4" s="107"/>
      <c r="D4" s="345" t="s">
        <v>324</v>
      </c>
      <c r="E4" s="345"/>
      <c r="F4" s="345"/>
      <c r="G4" s="345"/>
      <c r="H4" s="345"/>
      <c r="I4" s="345"/>
      <c r="J4" s="345"/>
      <c r="K4" s="345"/>
      <c r="L4" s="345"/>
      <c r="M4" s="345"/>
      <c r="N4" s="345"/>
      <c r="O4" s="345"/>
    </row>
    <row r="5" spans="1:15" ht="37.5" customHeight="1" thickBot="1" x14ac:dyDescent="0.25">
      <c r="B5" s="103" t="s">
        <v>490</v>
      </c>
      <c r="C5" s="103"/>
      <c r="D5" s="264" t="s">
        <v>283</v>
      </c>
      <c r="E5" s="264" t="s">
        <v>338</v>
      </c>
      <c r="F5" s="264" t="s">
        <v>228</v>
      </c>
      <c r="G5" s="264" t="s">
        <v>229</v>
      </c>
      <c r="H5" s="264" t="s">
        <v>284</v>
      </c>
      <c r="I5" s="264" t="s">
        <v>230</v>
      </c>
      <c r="J5" s="264" t="s">
        <v>231</v>
      </c>
      <c r="K5" s="264" t="s">
        <v>285</v>
      </c>
      <c r="L5" s="264" t="s">
        <v>232</v>
      </c>
      <c r="M5" s="264" t="s">
        <v>286</v>
      </c>
      <c r="N5" s="264" t="s">
        <v>287</v>
      </c>
      <c r="O5" s="264" t="s">
        <v>288</v>
      </c>
    </row>
    <row r="6" spans="1:15" ht="11.25" hidden="1" customHeight="1" x14ac:dyDescent="0.2">
      <c r="B6" s="172"/>
      <c r="C6" s="308"/>
      <c r="D6" s="309" t="s">
        <v>189</v>
      </c>
      <c r="E6" s="309" t="s">
        <v>190</v>
      </c>
      <c r="F6" s="309" t="s">
        <v>191</v>
      </c>
      <c r="G6" s="309" t="s">
        <v>192</v>
      </c>
      <c r="H6" s="309" t="s">
        <v>221</v>
      </c>
      <c r="I6" s="309" t="s">
        <v>234</v>
      </c>
      <c r="J6" s="309" t="s">
        <v>235</v>
      </c>
      <c r="K6" s="309" t="s">
        <v>236</v>
      </c>
      <c r="L6" s="309" t="s">
        <v>268</v>
      </c>
      <c r="M6" s="309" t="s">
        <v>269</v>
      </c>
      <c r="N6" s="309" t="s">
        <v>237</v>
      </c>
      <c r="O6" s="309" t="s">
        <v>258</v>
      </c>
    </row>
    <row r="7" spans="1:15" x14ac:dyDescent="0.2">
      <c r="B7" s="182" t="s">
        <v>330</v>
      </c>
      <c r="C7" s="310" t="s">
        <v>195</v>
      </c>
      <c r="D7" s="160">
        <v>0</v>
      </c>
      <c r="E7" s="160">
        <v>0</v>
      </c>
      <c r="F7" s="160">
        <v>0</v>
      </c>
      <c r="G7" s="160">
        <v>0</v>
      </c>
      <c r="H7" s="160">
        <v>0</v>
      </c>
      <c r="I7" s="160">
        <v>0</v>
      </c>
      <c r="J7" s="160">
        <v>0</v>
      </c>
      <c r="K7" s="160">
        <v>0</v>
      </c>
      <c r="L7" s="160">
        <v>0</v>
      </c>
      <c r="M7" s="222">
        <v>0</v>
      </c>
      <c r="N7" s="222">
        <v>0</v>
      </c>
      <c r="O7" s="222">
        <v>0</v>
      </c>
    </row>
    <row r="8" spans="1:15" ht="31.5" customHeight="1" x14ac:dyDescent="0.2">
      <c r="B8" s="262" t="s">
        <v>407</v>
      </c>
      <c r="C8" s="311" t="s">
        <v>54</v>
      </c>
      <c r="D8" s="253">
        <v>0</v>
      </c>
      <c r="E8" s="253">
        <v>0</v>
      </c>
      <c r="F8" s="253">
        <v>0</v>
      </c>
      <c r="G8" s="253">
        <v>0</v>
      </c>
      <c r="H8" s="253">
        <v>0</v>
      </c>
      <c r="I8" s="253">
        <v>0</v>
      </c>
      <c r="J8" s="253">
        <v>0</v>
      </c>
      <c r="K8" s="253">
        <v>0</v>
      </c>
      <c r="L8" s="253">
        <v>0</v>
      </c>
      <c r="M8" s="160">
        <v>0</v>
      </c>
      <c r="N8" s="160">
        <v>0</v>
      </c>
      <c r="O8" s="160">
        <v>0</v>
      </c>
    </row>
    <row r="9" spans="1:15" x14ac:dyDescent="0.2">
      <c r="B9" s="182" t="s">
        <v>331</v>
      </c>
      <c r="C9" s="310"/>
      <c r="D9" s="228"/>
      <c r="E9" s="228"/>
      <c r="F9" s="228"/>
      <c r="G9" s="228"/>
      <c r="H9" s="228"/>
      <c r="I9" s="228"/>
      <c r="J9" s="228"/>
      <c r="K9" s="228"/>
      <c r="L9" s="228"/>
      <c r="M9" s="228"/>
      <c r="N9" s="228"/>
      <c r="O9" s="228"/>
    </row>
    <row r="10" spans="1:15" x14ac:dyDescent="0.2">
      <c r="B10" s="182" t="s">
        <v>332</v>
      </c>
      <c r="C10" s="310"/>
      <c r="D10" s="228"/>
      <c r="E10" s="228"/>
      <c r="F10" s="228"/>
      <c r="G10" s="228"/>
      <c r="H10" s="228"/>
      <c r="I10" s="228"/>
      <c r="J10" s="228"/>
      <c r="K10" s="228"/>
      <c r="L10" s="228"/>
      <c r="M10" s="228"/>
      <c r="N10" s="228"/>
      <c r="O10" s="228"/>
    </row>
    <row r="11" spans="1:15" x14ac:dyDescent="0.2">
      <c r="B11" s="252" t="s">
        <v>333</v>
      </c>
      <c r="C11" s="311"/>
      <c r="D11" s="298"/>
      <c r="E11" s="298"/>
      <c r="F11" s="298"/>
      <c r="G11" s="298"/>
      <c r="H11" s="298"/>
      <c r="I11" s="298"/>
      <c r="J11" s="298"/>
      <c r="K11" s="298"/>
      <c r="L11" s="298"/>
      <c r="M11" s="298"/>
      <c r="N11" s="298"/>
      <c r="O11" s="298"/>
    </row>
    <row r="12" spans="1:15" x14ac:dyDescent="0.2">
      <c r="B12" s="178" t="s">
        <v>334</v>
      </c>
      <c r="C12" s="312" t="s">
        <v>56</v>
      </c>
      <c r="D12" s="143">
        <v>0</v>
      </c>
      <c r="E12" s="143">
        <v>-6104</v>
      </c>
      <c r="F12" s="143">
        <v>-587</v>
      </c>
      <c r="G12" s="143">
        <v>-41411</v>
      </c>
      <c r="H12" s="143">
        <v>0</v>
      </c>
      <c r="I12" s="143">
        <v>-16148</v>
      </c>
      <c r="J12" s="143">
        <v>-130352</v>
      </c>
      <c r="K12" s="143">
        <v>-66914</v>
      </c>
      <c r="L12" s="143">
        <v>-40222</v>
      </c>
      <c r="M12" s="143">
        <v>0</v>
      </c>
      <c r="N12" s="143">
        <v>0</v>
      </c>
      <c r="O12" s="143">
        <v>9543</v>
      </c>
    </row>
    <row r="13" spans="1:15" ht="21.75" customHeight="1" x14ac:dyDescent="0.2">
      <c r="B13" s="144" t="s">
        <v>335</v>
      </c>
      <c r="C13" s="312" t="s">
        <v>71</v>
      </c>
      <c r="D13" s="143">
        <v>0</v>
      </c>
      <c r="E13" s="143">
        <v>-4658</v>
      </c>
      <c r="F13" s="143">
        <v>-318</v>
      </c>
      <c r="G13" s="143">
        <v>-35108</v>
      </c>
      <c r="H13" s="143">
        <v>0</v>
      </c>
      <c r="I13" s="143">
        <v>-29001</v>
      </c>
      <c r="J13" s="143">
        <v>-78805</v>
      </c>
      <c r="K13" s="143">
        <v>-76048</v>
      </c>
      <c r="L13" s="143">
        <v>-37632</v>
      </c>
      <c r="M13" s="143">
        <v>0</v>
      </c>
      <c r="N13" s="143">
        <v>0</v>
      </c>
      <c r="O13" s="143">
        <v>-2167</v>
      </c>
    </row>
    <row r="14" spans="1:15" x14ac:dyDescent="0.2">
      <c r="B14" s="252" t="s">
        <v>408</v>
      </c>
      <c r="C14" s="311" t="s">
        <v>72</v>
      </c>
      <c r="D14" s="253">
        <v>0</v>
      </c>
      <c r="E14" s="253">
        <v>-1446</v>
      </c>
      <c r="F14" s="253">
        <v>-269</v>
      </c>
      <c r="G14" s="253">
        <v>-6303</v>
      </c>
      <c r="H14" s="253">
        <v>0</v>
      </c>
      <c r="I14" s="253">
        <v>12853</v>
      </c>
      <c r="J14" s="253">
        <v>-51547</v>
      </c>
      <c r="K14" s="253">
        <v>9134</v>
      </c>
      <c r="L14" s="253">
        <v>-2590</v>
      </c>
      <c r="M14" s="253">
        <v>0</v>
      </c>
      <c r="N14" s="253">
        <v>0</v>
      </c>
      <c r="O14" s="253">
        <v>11710</v>
      </c>
    </row>
    <row r="15" spans="1:15" x14ac:dyDescent="0.2">
      <c r="B15" s="182" t="s">
        <v>336</v>
      </c>
      <c r="C15" s="310"/>
      <c r="D15" s="228"/>
      <c r="E15" s="228"/>
      <c r="F15" s="228"/>
      <c r="G15" s="228"/>
      <c r="H15" s="228"/>
      <c r="I15" s="228"/>
      <c r="J15" s="228"/>
      <c r="K15" s="228"/>
      <c r="L15" s="228"/>
      <c r="M15" s="228"/>
      <c r="N15" s="228"/>
      <c r="O15" s="228"/>
    </row>
    <row r="16" spans="1:15" x14ac:dyDescent="0.2">
      <c r="B16" s="252" t="s">
        <v>334</v>
      </c>
      <c r="C16" s="311" t="s">
        <v>74</v>
      </c>
      <c r="D16" s="253">
        <v>0</v>
      </c>
      <c r="E16" s="253">
        <v>33846</v>
      </c>
      <c r="F16" s="253">
        <v>10425</v>
      </c>
      <c r="G16" s="253">
        <v>264115</v>
      </c>
      <c r="H16" s="253">
        <v>0</v>
      </c>
      <c r="I16" s="253">
        <v>330030</v>
      </c>
      <c r="J16" s="253">
        <v>1025967</v>
      </c>
      <c r="K16" s="253">
        <v>866207</v>
      </c>
      <c r="L16" s="253">
        <v>193200</v>
      </c>
      <c r="M16" s="253">
        <v>0</v>
      </c>
      <c r="N16" s="253">
        <v>0</v>
      </c>
      <c r="O16" s="253">
        <v>29920</v>
      </c>
    </row>
    <row r="17" spans="2:15" ht="21" customHeight="1" x14ac:dyDescent="0.2">
      <c r="B17" s="144" t="s">
        <v>335</v>
      </c>
      <c r="C17" s="312" t="s">
        <v>90</v>
      </c>
      <c r="D17" s="143">
        <v>0</v>
      </c>
      <c r="E17" s="143">
        <v>17427</v>
      </c>
      <c r="F17" s="143">
        <v>5198</v>
      </c>
      <c r="G17" s="143">
        <v>139022</v>
      </c>
      <c r="H17" s="143">
        <v>0</v>
      </c>
      <c r="I17" s="143">
        <v>109289</v>
      </c>
      <c r="J17" s="143">
        <v>586247</v>
      </c>
      <c r="K17" s="143">
        <v>374917</v>
      </c>
      <c r="L17" s="143">
        <v>99259</v>
      </c>
      <c r="M17" s="143">
        <v>0</v>
      </c>
      <c r="N17" s="143">
        <v>0</v>
      </c>
      <c r="O17" s="143">
        <v>4770</v>
      </c>
    </row>
    <row r="18" spans="2:15" x14ac:dyDescent="0.2">
      <c r="B18" s="196" t="s">
        <v>430</v>
      </c>
      <c r="C18" s="311" t="s">
        <v>92</v>
      </c>
      <c r="D18" s="253">
        <v>0</v>
      </c>
      <c r="E18" s="253">
        <v>16419</v>
      </c>
      <c r="F18" s="253">
        <v>5227</v>
      </c>
      <c r="G18" s="253">
        <v>125093</v>
      </c>
      <c r="H18" s="253">
        <v>0</v>
      </c>
      <c r="I18" s="253">
        <v>220741</v>
      </c>
      <c r="J18" s="253">
        <v>439720</v>
      </c>
      <c r="K18" s="253">
        <v>491290</v>
      </c>
      <c r="L18" s="253">
        <v>93941</v>
      </c>
      <c r="M18" s="253">
        <v>0</v>
      </c>
      <c r="N18" s="253">
        <v>0</v>
      </c>
      <c r="O18" s="253">
        <v>25150</v>
      </c>
    </row>
    <row r="19" spans="2:15" x14ac:dyDescent="0.2">
      <c r="B19" s="182" t="s">
        <v>409</v>
      </c>
      <c r="C19" s="310" t="s">
        <v>94</v>
      </c>
      <c r="D19" s="160">
        <v>0</v>
      </c>
      <c r="E19" s="160">
        <v>27743</v>
      </c>
      <c r="F19" s="160">
        <v>9838</v>
      </c>
      <c r="G19" s="160">
        <v>222704</v>
      </c>
      <c r="H19" s="160">
        <v>0</v>
      </c>
      <c r="I19" s="160">
        <v>313881</v>
      </c>
      <c r="J19" s="160">
        <v>895615</v>
      </c>
      <c r="K19" s="160">
        <v>799292</v>
      </c>
      <c r="L19" s="160">
        <v>152977</v>
      </c>
      <c r="M19" s="160">
        <v>0</v>
      </c>
      <c r="N19" s="160">
        <v>0</v>
      </c>
      <c r="O19" s="160">
        <v>39464</v>
      </c>
    </row>
    <row r="20" spans="2:15" x14ac:dyDescent="0.2">
      <c r="B20" s="182" t="s">
        <v>410</v>
      </c>
      <c r="C20" s="310" t="s">
        <v>96</v>
      </c>
      <c r="D20" s="160">
        <v>0</v>
      </c>
      <c r="E20" s="160">
        <v>14973</v>
      </c>
      <c r="F20" s="160">
        <v>4958</v>
      </c>
      <c r="G20" s="160">
        <v>118790</v>
      </c>
      <c r="H20" s="160">
        <v>0</v>
      </c>
      <c r="I20" s="160">
        <v>233594</v>
      </c>
      <c r="J20" s="160">
        <v>388173</v>
      </c>
      <c r="K20" s="160">
        <v>500424</v>
      </c>
      <c r="L20" s="160">
        <v>91351</v>
      </c>
      <c r="M20" s="160">
        <v>0</v>
      </c>
      <c r="N20" s="160">
        <v>0</v>
      </c>
      <c r="O20" s="160">
        <v>36860</v>
      </c>
    </row>
    <row r="21" spans="2:15" x14ac:dyDescent="0.2">
      <c r="B21" s="182" t="s">
        <v>131</v>
      </c>
      <c r="C21" s="310" t="s">
        <v>97</v>
      </c>
      <c r="D21" s="160">
        <v>0</v>
      </c>
      <c r="E21" s="160">
        <v>731</v>
      </c>
      <c r="F21" s="160">
        <v>211</v>
      </c>
      <c r="G21" s="160">
        <v>6115</v>
      </c>
      <c r="H21" s="160">
        <v>0</v>
      </c>
      <c r="I21" s="160">
        <v>10482</v>
      </c>
      <c r="J21" s="160">
        <v>21480</v>
      </c>
      <c r="K21" s="160">
        <v>25101</v>
      </c>
      <c r="L21" s="160">
        <v>4833</v>
      </c>
      <c r="M21" s="160">
        <v>0</v>
      </c>
      <c r="N21" s="160">
        <v>0</v>
      </c>
      <c r="O21" s="160">
        <v>1886</v>
      </c>
    </row>
    <row r="22" spans="2:15" x14ac:dyDescent="0.2">
      <c r="B22" s="182" t="s">
        <v>406</v>
      </c>
      <c r="C22" s="310"/>
      <c r="D22" s="228"/>
      <c r="E22" s="228"/>
      <c r="F22" s="228"/>
      <c r="G22" s="228"/>
      <c r="H22" s="228"/>
      <c r="I22" s="228"/>
      <c r="J22" s="228"/>
      <c r="K22" s="228"/>
      <c r="L22" s="228"/>
      <c r="M22" s="228"/>
      <c r="N22" s="228"/>
      <c r="O22" s="228"/>
    </row>
    <row r="23" spans="2:15" x14ac:dyDescent="0.2">
      <c r="B23" s="316" t="s">
        <v>330</v>
      </c>
      <c r="C23" s="311" t="s">
        <v>98</v>
      </c>
      <c r="D23" s="253">
        <v>0</v>
      </c>
      <c r="E23" s="253">
        <v>0</v>
      </c>
      <c r="F23" s="253">
        <v>0</v>
      </c>
      <c r="G23" s="253">
        <v>0</v>
      </c>
      <c r="H23" s="253">
        <v>0</v>
      </c>
      <c r="I23" s="253">
        <v>0</v>
      </c>
      <c r="J23" s="253">
        <v>0</v>
      </c>
      <c r="K23" s="253">
        <v>0</v>
      </c>
      <c r="L23" s="253">
        <v>0</v>
      </c>
      <c r="M23" s="253">
        <v>0</v>
      </c>
      <c r="N23" s="253">
        <v>0</v>
      </c>
      <c r="O23" s="253">
        <v>0</v>
      </c>
    </row>
    <row r="24" spans="2:15" x14ac:dyDescent="0.2">
      <c r="B24" s="317" t="s">
        <v>337</v>
      </c>
      <c r="C24" s="312" t="s">
        <v>99</v>
      </c>
      <c r="D24" s="143">
        <v>0</v>
      </c>
      <c r="E24" s="143">
        <v>0</v>
      </c>
      <c r="F24" s="143">
        <v>0</v>
      </c>
      <c r="G24" s="143">
        <v>0</v>
      </c>
      <c r="H24" s="143">
        <v>0</v>
      </c>
      <c r="I24" s="143">
        <v>0</v>
      </c>
      <c r="J24" s="143">
        <v>0</v>
      </c>
      <c r="K24" s="143">
        <v>0</v>
      </c>
      <c r="L24" s="143">
        <v>0</v>
      </c>
      <c r="M24" s="143">
        <v>0</v>
      </c>
      <c r="N24" s="143">
        <v>0</v>
      </c>
      <c r="O24" s="143">
        <v>0</v>
      </c>
    </row>
    <row r="25" spans="2:15" x14ac:dyDescent="0.2">
      <c r="B25" s="316" t="s">
        <v>131</v>
      </c>
      <c r="C25" s="311" t="s">
        <v>101</v>
      </c>
      <c r="D25" s="253">
        <v>0</v>
      </c>
      <c r="E25" s="253">
        <v>0</v>
      </c>
      <c r="F25" s="253">
        <v>0</v>
      </c>
      <c r="G25" s="253">
        <v>0</v>
      </c>
      <c r="H25" s="253">
        <v>0</v>
      </c>
      <c r="I25" s="253">
        <v>0</v>
      </c>
      <c r="J25" s="253">
        <v>0</v>
      </c>
      <c r="K25" s="253">
        <v>0</v>
      </c>
      <c r="L25" s="253">
        <v>0</v>
      </c>
      <c r="M25" s="253">
        <v>0</v>
      </c>
      <c r="N25" s="253">
        <v>0</v>
      </c>
      <c r="O25" s="253">
        <v>0</v>
      </c>
    </row>
    <row r="26" spans="2:15" x14ac:dyDescent="0.2">
      <c r="B26" s="182" t="s">
        <v>323</v>
      </c>
      <c r="C26" s="310"/>
      <c r="D26" s="228"/>
      <c r="E26" s="228"/>
      <c r="F26" s="228"/>
      <c r="G26" s="228"/>
      <c r="H26" s="228"/>
      <c r="I26" s="228"/>
      <c r="J26" s="228"/>
      <c r="K26" s="228"/>
      <c r="L26" s="228"/>
      <c r="M26" s="228"/>
      <c r="N26" s="228"/>
      <c r="O26" s="228"/>
    </row>
    <row r="27" spans="2:15" x14ac:dyDescent="0.2">
      <c r="B27" s="252" t="s">
        <v>323</v>
      </c>
      <c r="C27" s="311" t="s">
        <v>103</v>
      </c>
      <c r="D27" s="253">
        <v>0</v>
      </c>
      <c r="E27" s="253">
        <v>28473</v>
      </c>
      <c r="F27" s="253">
        <v>10049</v>
      </c>
      <c r="G27" s="253">
        <v>228819</v>
      </c>
      <c r="H27" s="253">
        <v>0</v>
      </c>
      <c r="I27" s="253">
        <v>324364</v>
      </c>
      <c r="J27" s="253">
        <v>917095</v>
      </c>
      <c r="K27" s="253">
        <v>824394</v>
      </c>
      <c r="L27" s="253">
        <v>157811</v>
      </c>
      <c r="M27" s="253">
        <v>0</v>
      </c>
      <c r="N27" s="253">
        <v>0</v>
      </c>
      <c r="O27" s="253">
        <v>41349</v>
      </c>
    </row>
    <row r="28" spans="2:15" ht="21" customHeight="1" x14ac:dyDescent="0.2">
      <c r="B28" s="144" t="s">
        <v>339</v>
      </c>
      <c r="C28" s="312" t="s">
        <v>105</v>
      </c>
      <c r="D28" s="143">
        <v>0</v>
      </c>
      <c r="E28" s="143">
        <v>12769</v>
      </c>
      <c r="F28" s="143">
        <v>4880</v>
      </c>
      <c r="G28" s="143">
        <v>103914</v>
      </c>
      <c r="H28" s="143">
        <v>0</v>
      </c>
      <c r="I28" s="143">
        <v>80288</v>
      </c>
      <c r="J28" s="143">
        <v>507442</v>
      </c>
      <c r="K28" s="143">
        <v>298869</v>
      </c>
      <c r="L28" s="143">
        <v>61627</v>
      </c>
      <c r="M28" s="143">
        <v>0</v>
      </c>
      <c r="N28" s="143">
        <v>0</v>
      </c>
      <c r="O28" s="143">
        <v>2603</v>
      </c>
    </row>
    <row r="29" spans="2:15" ht="23.25" thickBot="1" x14ac:dyDescent="0.25">
      <c r="B29" s="265" t="s">
        <v>340</v>
      </c>
      <c r="C29" s="313" t="s">
        <v>107</v>
      </c>
      <c r="D29" s="263">
        <v>0</v>
      </c>
      <c r="E29" s="263">
        <v>15704</v>
      </c>
      <c r="F29" s="263">
        <v>5169</v>
      </c>
      <c r="G29" s="263">
        <v>124905</v>
      </c>
      <c r="H29" s="263">
        <v>0</v>
      </c>
      <c r="I29" s="263">
        <v>244076</v>
      </c>
      <c r="J29" s="263">
        <v>409653</v>
      </c>
      <c r="K29" s="263">
        <v>525525</v>
      </c>
      <c r="L29" s="263">
        <v>96184</v>
      </c>
      <c r="M29" s="263">
        <v>0</v>
      </c>
      <c r="N29" s="263">
        <v>0</v>
      </c>
      <c r="O29" s="263">
        <v>38746</v>
      </c>
    </row>
    <row r="30" spans="2:15" ht="18.75" customHeight="1" x14ac:dyDescent="0.2">
      <c r="B30" s="341" t="s">
        <v>483</v>
      </c>
      <c r="C30" s="341"/>
      <c r="D30" s="341"/>
      <c r="E30" s="341"/>
      <c r="F30" s="341"/>
      <c r="G30" s="341"/>
      <c r="H30" s="341"/>
      <c r="I30" s="341"/>
      <c r="J30" s="341"/>
      <c r="K30" s="341"/>
      <c r="L30" s="341"/>
      <c r="M30" s="341"/>
      <c r="N30" s="341"/>
      <c r="O30" s="341"/>
    </row>
    <row r="32" spans="2:15" ht="12" thickBot="1" x14ac:dyDescent="0.25">
      <c r="E32" s="333"/>
      <c r="F32" s="333"/>
      <c r="G32" s="333"/>
      <c r="H32" s="333"/>
      <c r="I32" s="333"/>
      <c r="J32" s="333"/>
      <c r="K32" s="333"/>
      <c r="L32" s="333"/>
      <c r="M32" s="333"/>
      <c r="N32" s="333"/>
      <c r="O32" s="333"/>
    </row>
  </sheetData>
  <mergeCells count="2">
    <mergeCell ref="D4:O4"/>
    <mergeCell ref="B30:O30"/>
  </mergeCells>
  <hyperlinks>
    <hyperlink ref="A1" location="MAIN!A4" display="MAIN" xr:uid="{00000000-0004-0000-0D00-000000000000}"/>
  </hyperlink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16">
    <tabColor theme="8" tint="0.79985961485641044"/>
  </sheetPr>
  <dimension ref="A1:I32"/>
  <sheetViews>
    <sheetView zoomScale="130" zoomScaleNormal="130" workbookViewId="0">
      <pane xSplit="3" ySplit="6" topLeftCell="D7" activePane="bottomRight" state="frozen"/>
      <selection activeCell="L14" sqref="L14"/>
      <selection pane="topRight" activeCell="L14" sqref="L14"/>
      <selection pane="bottomLeft" activeCell="L14" sqref="L14"/>
      <selection pane="bottomRight" activeCell="J16" sqref="J16"/>
    </sheetView>
  </sheetViews>
  <sheetFormatPr baseColWidth="10" defaultColWidth="9.33203125" defaultRowHeight="11.25" x14ac:dyDescent="0.2"/>
  <cols>
    <col min="1" max="1" width="11.5" style="112" customWidth="1"/>
    <col min="2" max="2" width="68" style="196" customWidth="1"/>
    <col min="3" max="3" width="6.83203125" style="196" hidden="1" customWidth="1"/>
    <col min="4" max="4" width="16.5" style="196" customWidth="1"/>
    <col min="5" max="5" width="15.1640625" style="196" customWidth="1"/>
    <col min="6" max="6" width="19.6640625" style="196" customWidth="1"/>
    <col min="7" max="7" width="14.5" style="196" bestFit="1" customWidth="1"/>
    <col min="8" max="8" width="23.1640625" style="196" bestFit="1" customWidth="1"/>
    <col min="9" max="9" width="3.6640625" style="196" customWidth="1"/>
    <col min="10" max="16384" width="9.33203125" style="112"/>
  </cols>
  <sheetData>
    <row r="1" spans="1:8" ht="15.75" customHeight="1" thickBot="1" x14ac:dyDescent="0.25">
      <c r="A1" s="111" t="s">
        <v>47</v>
      </c>
    </row>
    <row r="2" spans="1:8" x14ac:dyDescent="0.2">
      <c r="B2" s="20" t="s">
        <v>494</v>
      </c>
      <c r="C2" s="120"/>
      <c r="D2" s="120"/>
      <c r="E2" s="120"/>
      <c r="F2" s="120"/>
      <c r="G2" s="120"/>
    </row>
    <row r="3" spans="1:8" x14ac:dyDescent="0.2">
      <c r="B3" s="120"/>
      <c r="C3" s="120"/>
      <c r="D3" s="120"/>
      <c r="E3" s="120"/>
      <c r="F3" s="120"/>
      <c r="G3" s="120"/>
    </row>
    <row r="4" spans="1:8" ht="11.25" customHeight="1" x14ac:dyDescent="0.2">
      <c r="B4" s="106"/>
      <c r="C4" s="107"/>
      <c r="D4" s="348" t="s">
        <v>341</v>
      </c>
      <c r="E4" s="348"/>
      <c r="F4" s="348"/>
      <c r="G4" s="348"/>
      <c r="H4" s="346" t="s">
        <v>399</v>
      </c>
    </row>
    <row r="5" spans="1:8" ht="37.5" customHeight="1" thickBot="1" x14ac:dyDescent="0.25">
      <c r="B5" s="103" t="s">
        <v>490</v>
      </c>
      <c r="C5" s="103"/>
      <c r="D5" s="264" t="s">
        <v>304</v>
      </c>
      <c r="E5" s="264" t="s">
        <v>289</v>
      </c>
      <c r="F5" s="264" t="s">
        <v>305</v>
      </c>
      <c r="G5" s="264" t="s">
        <v>290</v>
      </c>
      <c r="H5" s="347"/>
    </row>
    <row r="6" spans="1:8" hidden="1" x14ac:dyDescent="0.2">
      <c r="B6" s="172"/>
      <c r="C6" s="173"/>
      <c r="D6" s="174" t="s">
        <v>259</v>
      </c>
      <c r="E6" s="174" t="s">
        <v>260</v>
      </c>
      <c r="F6" s="174" t="s">
        <v>261</v>
      </c>
      <c r="G6" s="174" t="s">
        <v>270</v>
      </c>
      <c r="H6" s="174" t="s">
        <v>271</v>
      </c>
    </row>
    <row r="7" spans="1:8" x14ac:dyDescent="0.2">
      <c r="B7" s="182" t="s">
        <v>330</v>
      </c>
      <c r="C7" s="266" t="s">
        <v>195</v>
      </c>
      <c r="D7" s="222">
        <v>0</v>
      </c>
      <c r="E7" s="222">
        <v>0</v>
      </c>
      <c r="F7" s="222">
        <v>0</v>
      </c>
      <c r="G7" s="222">
        <v>0</v>
      </c>
      <c r="H7" s="267">
        <v>0</v>
      </c>
    </row>
    <row r="8" spans="1:8" ht="22.5" x14ac:dyDescent="0.2">
      <c r="B8" s="262" t="s">
        <v>407</v>
      </c>
      <c r="C8" s="183" t="s">
        <v>54</v>
      </c>
      <c r="D8" s="160">
        <v>0</v>
      </c>
      <c r="E8" s="160">
        <v>0</v>
      </c>
      <c r="F8" s="160">
        <v>0</v>
      </c>
      <c r="G8" s="160">
        <v>0</v>
      </c>
      <c r="H8" s="269">
        <v>0</v>
      </c>
    </row>
    <row r="9" spans="1:8" x14ac:dyDescent="0.2">
      <c r="B9" s="182" t="s">
        <v>331</v>
      </c>
      <c r="C9" s="183"/>
      <c r="D9" s="228"/>
      <c r="E9" s="228"/>
      <c r="F9" s="228"/>
      <c r="G9" s="228"/>
      <c r="H9" s="300"/>
    </row>
    <row r="10" spans="1:8" x14ac:dyDescent="0.2">
      <c r="B10" s="182" t="s">
        <v>332</v>
      </c>
      <c r="C10" s="183"/>
      <c r="D10" s="228"/>
      <c r="E10" s="228"/>
      <c r="F10" s="228"/>
      <c r="G10" s="228"/>
      <c r="H10" s="300"/>
    </row>
    <row r="11" spans="1:8" x14ac:dyDescent="0.2">
      <c r="B11" s="252" t="s">
        <v>333</v>
      </c>
      <c r="C11" s="192"/>
      <c r="D11" s="298"/>
      <c r="E11" s="298"/>
      <c r="F11" s="298"/>
      <c r="G11" s="298"/>
      <c r="H11" s="301"/>
    </row>
    <row r="12" spans="1:8" x14ac:dyDescent="0.2">
      <c r="B12" s="178" t="s">
        <v>334</v>
      </c>
      <c r="C12" s="179" t="s">
        <v>56</v>
      </c>
      <c r="D12" s="143">
        <v>-4473</v>
      </c>
      <c r="E12" s="143">
        <v>-106227</v>
      </c>
      <c r="F12" s="143">
        <v>-28997</v>
      </c>
      <c r="G12" s="143">
        <v>-138372</v>
      </c>
      <c r="H12" s="145">
        <v>-570264</v>
      </c>
    </row>
    <row r="13" spans="1:8" ht="22.5" x14ac:dyDescent="0.2">
      <c r="B13" s="144" t="s">
        <v>335</v>
      </c>
      <c r="C13" s="179" t="s">
        <v>71</v>
      </c>
      <c r="D13" s="143">
        <v>-1590</v>
      </c>
      <c r="E13" s="143">
        <v>-77137</v>
      </c>
      <c r="F13" s="143">
        <v>-26104</v>
      </c>
      <c r="G13" s="143">
        <v>-267023</v>
      </c>
      <c r="H13" s="145">
        <v>-635591</v>
      </c>
    </row>
    <row r="14" spans="1:8" x14ac:dyDescent="0.2">
      <c r="B14" s="252" t="s">
        <v>408</v>
      </c>
      <c r="C14" s="192" t="s">
        <v>72</v>
      </c>
      <c r="D14" s="253">
        <v>-2883</v>
      </c>
      <c r="E14" s="253">
        <v>-29090</v>
      </c>
      <c r="F14" s="253">
        <v>-2893</v>
      </c>
      <c r="G14" s="253">
        <v>128651</v>
      </c>
      <c r="H14" s="270">
        <v>65327</v>
      </c>
    </row>
    <row r="15" spans="1:8" x14ac:dyDescent="0.2">
      <c r="B15" s="182" t="s">
        <v>336</v>
      </c>
      <c r="C15" s="183"/>
      <c r="D15" s="228"/>
      <c r="E15" s="228"/>
      <c r="F15" s="228"/>
      <c r="G15" s="228"/>
      <c r="H15" s="300"/>
    </row>
    <row r="16" spans="1:8" x14ac:dyDescent="0.2">
      <c r="B16" s="252" t="s">
        <v>334</v>
      </c>
      <c r="C16" s="192" t="s">
        <v>74</v>
      </c>
      <c r="D16" s="253">
        <v>30082</v>
      </c>
      <c r="E16" s="253">
        <v>2962461</v>
      </c>
      <c r="F16" s="253">
        <v>186752</v>
      </c>
      <c r="G16" s="253">
        <v>932625</v>
      </c>
      <c r="H16" s="270">
        <v>6865630</v>
      </c>
    </row>
    <row r="17" spans="2:8" ht="22.5" x14ac:dyDescent="0.2">
      <c r="B17" s="144" t="s">
        <v>335</v>
      </c>
      <c r="C17" s="179" t="s">
        <v>90</v>
      </c>
      <c r="D17" s="143">
        <v>10726</v>
      </c>
      <c r="E17" s="143">
        <v>1039797</v>
      </c>
      <c r="F17" s="143">
        <v>113284</v>
      </c>
      <c r="G17" s="143">
        <v>693856</v>
      </c>
      <c r="H17" s="145">
        <v>3193792</v>
      </c>
    </row>
    <row r="18" spans="2:8" x14ac:dyDescent="0.2">
      <c r="B18" s="196" t="s">
        <v>430</v>
      </c>
      <c r="C18" s="192" t="s">
        <v>92</v>
      </c>
      <c r="D18" s="253">
        <v>19356</v>
      </c>
      <c r="E18" s="253">
        <v>1922664</v>
      </c>
      <c r="F18" s="253">
        <v>73468</v>
      </c>
      <c r="G18" s="253">
        <v>238769</v>
      </c>
      <c r="H18" s="270">
        <v>3671838</v>
      </c>
    </row>
    <row r="19" spans="2:8" x14ac:dyDescent="0.2">
      <c r="B19" s="182" t="s">
        <v>409</v>
      </c>
      <c r="C19" s="183" t="s">
        <v>94</v>
      </c>
      <c r="D19" s="160">
        <v>25609</v>
      </c>
      <c r="E19" s="160">
        <v>2856234</v>
      </c>
      <c r="F19" s="160">
        <v>157756</v>
      </c>
      <c r="G19" s="160">
        <v>794253</v>
      </c>
      <c r="H19" s="269">
        <v>6295366</v>
      </c>
    </row>
    <row r="20" spans="2:8" x14ac:dyDescent="0.2">
      <c r="B20" s="182" t="s">
        <v>410</v>
      </c>
      <c r="C20" s="183" t="s">
        <v>96</v>
      </c>
      <c r="D20" s="160">
        <v>16473</v>
      </c>
      <c r="E20" s="160">
        <v>1893574</v>
      </c>
      <c r="F20" s="160">
        <v>70575</v>
      </c>
      <c r="G20" s="160">
        <v>367420</v>
      </c>
      <c r="H20" s="269">
        <v>3737165</v>
      </c>
    </row>
    <row r="21" spans="2:8" x14ac:dyDescent="0.2">
      <c r="B21" s="182" t="s">
        <v>131</v>
      </c>
      <c r="C21" s="183" t="s">
        <v>97</v>
      </c>
      <c r="D21" s="160">
        <v>794</v>
      </c>
      <c r="E21" s="160">
        <v>68390</v>
      </c>
      <c r="F21" s="160">
        <v>3863</v>
      </c>
      <c r="G21" s="160">
        <v>25365</v>
      </c>
      <c r="H21" s="269">
        <v>169251</v>
      </c>
    </row>
    <row r="22" spans="2:8" x14ac:dyDescent="0.2">
      <c r="B22" s="182" t="s">
        <v>406</v>
      </c>
      <c r="C22" s="183"/>
      <c r="D22" s="228"/>
      <c r="E22" s="228"/>
      <c r="F22" s="228"/>
      <c r="G22" s="228"/>
      <c r="H22" s="300"/>
    </row>
    <row r="23" spans="2:8" x14ac:dyDescent="0.2">
      <c r="B23" s="316" t="s">
        <v>330</v>
      </c>
      <c r="C23" s="192" t="s">
        <v>98</v>
      </c>
      <c r="D23" s="253">
        <v>0</v>
      </c>
      <c r="E23" s="253">
        <v>0</v>
      </c>
      <c r="F23" s="253">
        <v>0</v>
      </c>
      <c r="G23" s="253">
        <v>0</v>
      </c>
      <c r="H23" s="270">
        <v>0</v>
      </c>
    </row>
    <row r="24" spans="2:8" x14ac:dyDescent="0.2">
      <c r="B24" s="317" t="s">
        <v>337</v>
      </c>
      <c r="C24" s="179" t="s">
        <v>99</v>
      </c>
      <c r="D24" s="143">
        <v>0</v>
      </c>
      <c r="E24" s="143">
        <v>0</v>
      </c>
      <c r="F24" s="143">
        <v>0</v>
      </c>
      <c r="G24" s="143">
        <v>0</v>
      </c>
      <c r="H24" s="145">
        <v>0</v>
      </c>
    </row>
    <row r="25" spans="2:8" x14ac:dyDescent="0.2">
      <c r="B25" s="316" t="s">
        <v>131</v>
      </c>
      <c r="C25" s="192" t="s">
        <v>101</v>
      </c>
      <c r="D25" s="253">
        <v>0</v>
      </c>
      <c r="E25" s="253">
        <v>0</v>
      </c>
      <c r="F25" s="253">
        <v>0</v>
      </c>
      <c r="G25" s="253">
        <v>0</v>
      </c>
      <c r="H25" s="270">
        <v>0</v>
      </c>
    </row>
    <row r="26" spans="2:8" x14ac:dyDescent="0.2">
      <c r="B26" s="182" t="s">
        <v>323</v>
      </c>
      <c r="C26" s="183"/>
      <c r="D26" s="228"/>
      <c r="E26" s="228"/>
      <c r="F26" s="228"/>
      <c r="G26" s="228"/>
      <c r="H26" s="300"/>
    </row>
    <row r="27" spans="2:8" x14ac:dyDescent="0.2">
      <c r="B27" s="252" t="s">
        <v>323</v>
      </c>
      <c r="C27" s="192" t="s">
        <v>103</v>
      </c>
      <c r="D27" s="253">
        <v>26403</v>
      </c>
      <c r="E27" s="253">
        <v>2924624</v>
      </c>
      <c r="F27" s="253">
        <v>161618</v>
      </c>
      <c r="G27" s="253">
        <v>819618</v>
      </c>
      <c r="H27" s="270">
        <v>6464617</v>
      </c>
    </row>
    <row r="28" spans="2:8" ht="22.5" x14ac:dyDescent="0.2">
      <c r="B28" s="144" t="s">
        <v>339</v>
      </c>
      <c r="C28" s="179" t="s">
        <v>105</v>
      </c>
      <c r="D28" s="143">
        <v>9136</v>
      </c>
      <c r="E28" s="143">
        <v>962660</v>
      </c>
      <c r="F28" s="143">
        <v>87180</v>
      </c>
      <c r="G28" s="143">
        <v>426833</v>
      </c>
      <c r="H28" s="145">
        <v>2558201</v>
      </c>
    </row>
    <row r="29" spans="2:8" ht="23.25" thickBot="1" x14ac:dyDescent="0.25">
      <c r="B29" s="265" t="s">
        <v>340</v>
      </c>
      <c r="C29" s="184" t="s">
        <v>107</v>
      </c>
      <c r="D29" s="263">
        <v>17267</v>
      </c>
      <c r="E29" s="263">
        <v>1961964</v>
      </c>
      <c r="F29" s="263">
        <v>74438</v>
      </c>
      <c r="G29" s="263">
        <v>392785</v>
      </c>
      <c r="H29" s="271">
        <v>3906416</v>
      </c>
    </row>
    <row r="30" spans="2:8" x14ac:dyDescent="0.2">
      <c r="B30" s="342"/>
      <c r="C30" s="342"/>
      <c r="D30" s="342"/>
      <c r="E30" s="342"/>
      <c r="F30" s="342"/>
      <c r="G30" s="342"/>
      <c r="H30" s="342"/>
    </row>
    <row r="32" spans="2:8" ht="12" thickBot="1" x14ac:dyDescent="0.25">
      <c r="D32" s="333"/>
      <c r="E32" s="333"/>
      <c r="F32" s="333"/>
      <c r="G32" s="333"/>
      <c r="H32" s="333"/>
    </row>
  </sheetData>
  <mergeCells count="3">
    <mergeCell ref="H4:H5"/>
    <mergeCell ref="D4:G4"/>
    <mergeCell ref="B30:H30"/>
  </mergeCells>
  <hyperlinks>
    <hyperlink ref="A1" location="MAIN!A4" display="MAIN" xr:uid="{00000000-0004-0000-0F00-000000000000}"/>
  </hyperlink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14</vt:i4>
      </vt:variant>
      <vt:variant>
        <vt:lpstr>Plages nommées</vt:lpstr>
      </vt:variant>
      <vt:variant>
        <vt:i4>33</vt:i4>
      </vt:variant>
    </vt:vector>
  </HeadingPairs>
  <TitlesOfParts>
    <vt:vector size="47" baseType="lpstr">
      <vt:lpstr>Lists</vt:lpstr>
      <vt:lpstr>MAIN</vt:lpstr>
      <vt:lpstr>S.02.01_1_EN</vt:lpstr>
      <vt:lpstr>S.02.01_2_EN</vt:lpstr>
      <vt:lpstr>S.05.01_1_EN</vt:lpstr>
      <vt:lpstr>S.05.01_2_EN</vt:lpstr>
      <vt:lpstr>S.05.02_1_EN</vt:lpstr>
      <vt:lpstr>S.17.01_1_EN</vt:lpstr>
      <vt:lpstr>S.17.01_2_EN</vt:lpstr>
      <vt:lpstr>S.19.01_EN</vt:lpstr>
      <vt:lpstr>S.23.01_EN</vt:lpstr>
      <vt:lpstr>S.25.03_EN</vt:lpstr>
      <vt:lpstr>S.28.01_EN</vt:lpstr>
      <vt:lpstr>DM_CUSTOMVARIABLES</vt:lpstr>
      <vt:lpstr>_asatdate</vt:lpstr>
      <vt:lpstr>_asatdateFR</vt:lpstr>
      <vt:lpstr>_bip_prefix</vt:lpstr>
      <vt:lpstr>_entity</vt:lpstr>
      <vt:lpstr>_multiplierFR</vt:lpstr>
      <vt:lpstr>_sdate</vt:lpstr>
      <vt:lpstr>_sdateFR</vt:lpstr>
      <vt:lpstr>_tabCoef</vt:lpstr>
      <vt:lpstr>BIP_SPC_PD_S.02.01_1_EN</vt:lpstr>
      <vt:lpstr>BIP_SPC_PD_S.02.01_2_EN</vt:lpstr>
      <vt:lpstr>BIP_SPC_PD_S.05.01_1_EN</vt:lpstr>
      <vt:lpstr>BIP_SPC_PD_S.05.01_2_EN</vt:lpstr>
      <vt:lpstr>BIP_SPC_PD_S.05.02_1_EN</vt:lpstr>
      <vt:lpstr>BIP_SPC_PD_S.17.01_1_EN</vt:lpstr>
      <vt:lpstr>BIP_SPC_PD_S.17.01_2_EN</vt:lpstr>
      <vt:lpstr>BIP_SPC_PD_S.19.01_1_EN</vt:lpstr>
      <vt:lpstr>BIP_SPC_PD_S.23.01_1_EN</vt:lpstr>
      <vt:lpstr>BIP_SPC_PD_S.23.01_2_EN</vt:lpstr>
      <vt:lpstr>BIP_SPC_PD_S.23.01_3_EN</vt:lpstr>
      <vt:lpstr>BIP_SPC_PD_S.25.03_1_EN</vt:lpstr>
      <vt:lpstr>BIP_SPC_PD_S.28.01_1_EN</vt:lpstr>
      <vt:lpstr>BIPMETAWS!BIPMETA</vt:lpstr>
      <vt:lpstr>coef</vt:lpstr>
      <vt:lpstr>S.02.01_1_EN!Zone_d_impression</vt:lpstr>
      <vt:lpstr>S.02.01_2_EN!Zone_d_impression</vt:lpstr>
      <vt:lpstr>S.05.01_1_EN!Zone_d_impression</vt:lpstr>
      <vt:lpstr>S.05.01_2_EN!Zone_d_impression</vt:lpstr>
      <vt:lpstr>S.05.02_1_EN!Zone_d_impression</vt:lpstr>
      <vt:lpstr>S.17.01_1_EN!Zone_d_impression</vt:lpstr>
      <vt:lpstr>S.17.01_2_EN!Zone_d_impression</vt:lpstr>
      <vt:lpstr>S.19.01_EN!Zone_d_impression</vt:lpstr>
      <vt:lpstr>S.23.01_EN!Zone_d_impression</vt:lpstr>
      <vt:lpstr>S.25.03_EN!Zone_d_impression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Mikalai KIM</dc:creator>
  <cp:keywords/>
  <dc:description/>
  <cp:lastModifiedBy>KOCH Catherine</cp:lastModifiedBy>
  <cp:lastPrinted>2018-04-30T14:31:29Z</cp:lastPrinted>
  <dcterms:created xsi:type="dcterms:W3CDTF">2016-10-07T16:16:08Z</dcterms:created>
  <dcterms:modified xsi:type="dcterms:W3CDTF">2018-05-03T15:00:21Z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eriodId">
    <vt:i4>38</vt:i4>
  </property>
  <property fmtid="{D5CDD505-2E9C-101B-9397-08002B2CF9AE}" pid="3" name="PeriodName">
    <vt:lpwstr>2017.S2_NARRATIVES</vt:lpwstr>
  </property>
  <property fmtid="{D5CDD505-2E9C-101B-9397-08002B2CF9AE}" pid="4" name="ChapterId">
    <vt:i4>17152</vt:i4>
  </property>
  <property fmtid="{D5CDD505-2E9C-101B-9397-08002B2CF9AE}" pid="5" name="ChapterName">
    <vt:lpwstr>SPC-PD</vt:lpwstr>
  </property>
  <property fmtid="{D5CDD505-2E9C-101B-9397-08002B2CF9AE}" pid="6" name="ReportId">
    <vt:i4>213</vt:i4>
  </property>
  <property fmtid="{D5CDD505-2E9C-101B-9397-08002B2CF9AE}" pid="7" name="ReportName">
    <vt:lpwstr>Datacache</vt:lpwstr>
  </property>
  <property fmtid="{D5CDD505-2E9C-101B-9397-08002B2CF9AE}" pid="8" name="isLinkedAndViewmode">
    <vt:bool>false</vt:bool>
  </property>
  <property fmtid="{D5CDD505-2E9C-101B-9397-08002B2CF9AE}" pid="9" name="CustomValidationID">
    <vt:i4>34</vt:i4>
  </property>
  <property fmtid="{D5CDD505-2E9C-101B-9397-08002B2CF9AE}" pid="10" name="frecMETA00">
    <vt:lpwstr>UgkAAB+LCAAAAAAABAA9lseVAzEMQ1sSlVUP++9h8cHxHvzGgWIAAcgxRt6evY2MmNnj5rz6mKEf4rbksWeeo4deaymOgJfx9BqKDH0/T76boUyxc+qHdRSkwEU+vphT0fyu18ybY1e22XKufPlCx7cOKaM6UrjOxtNDb1W6r0jiz8hDmsip6Gg6UTF+qsLTr+p6d3VGvkN8XM3ZnFX5W+6Ry3WYJgaTRPaXe+WhrNJk7zevHmpMEw71rwpbbcf</vt:lpwstr>
  </property>
  <property fmtid="{D5CDD505-2E9C-101B-9397-08002B2CF9AE}" pid="11" name="frecMETA01">
    <vt:lpwstr>wRybScPG2n089aoCrmhooiNO7k1cPZXanD4gMnDBVVA8masb+LjrsC8CVdYPTKNxc8NZ2/ElH+lA9gUcw0CsDY6iZLnzVelfjh55OKmrW4uJomh2sVYDvR0kSMtz18roA4uia7sXIdkVDjpEqqkNMLKRjdcec6Xm66jP6M4dC0AlKk2CwZ1VQul5HQqiEhgfjWhNllilgqM/1quFXN4y8g5qMrZ1OnW+9oGqn1qe5m6t4oXSlxcE9kimFvnj6ce</vt:lpwstr>
  </property>
  <property fmtid="{D5CDD505-2E9C-101B-9397-08002B2CF9AE}" pid="12" name="frecMETA02">
    <vt:lpwstr>XaphNjahRlFjv0nZtaMN1z0DqQPXe3Yb3OBCArTEcZ96anmZ6XhLGauLNysyTUo65CO+i5Wy6a0Qz6atG4ZaYlHm8kSlBMKsQgwALZl8SjOu3iPG+9NzSDJEGNTgRA3FO93dw1ibZGsECnhYBP6gK6iBn3IiEmQR3xTz4adMysXEqumTgRH11py2MPK/Au9xPUhvDDQKBkxHZ37a6Y87wFPkc5yqizSBsq6FuaoqHWPSq1IRsd7SKjexESSE66U</vt:lpwstr>
  </property>
  <property fmtid="{D5CDD505-2E9C-101B-9397-08002B2CF9AE}" pid="13" name="frecMETA03">
    <vt:lpwstr>FesSx1BVoSyC3YhgHywsbIMFqUwljfwF5jp8m6fRZVMJos+5NdZFdIxRb6yr0+3BEDf3rZVeqxPZxOPGBktYnP3VnGV9YaEQceBsKgWLn4+DxP1Hqz+zBG6fp4JlVvJdTkdvgKDeE27OOLeo2SJCuZxQghkCSFxzAY6ALLGex9pb4GmaGgYZerq92zjgijEbxECe1tmGtBtr+CxOlQ/XRMNM/YpME4B0rleQGVjjla27W3Z6syILgwx9eH1qB50</vt:lpwstr>
  </property>
  <property fmtid="{D5CDD505-2E9C-101B-9397-08002B2CF9AE}" pid="14" name="frecMETA04">
    <vt:lpwstr>6BaGVRKlQPamgmeUkz5cI8wLa30VrzA63y+6aqI+ns9j4GsvN1a0YZ9l2riR9drKltErVMS1L860kWpwRxkqnMjme0z3W3YLIzhNK1homcA4hSpvw+YiJHjHZKvVoBtFMT1oWHafmwLQqesR77bpas9cC1yhrPxWRSYkHZvY03R5Yab/bsXmzN1oldkL9U1MDcRN/CigM6f+F4w6p2ZMQ5DdVbiZR2zaiiq14yWzLlZf0aPuAyDXxNjxtmalY4b</vt:lpwstr>
  </property>
  <property fmtid="{D5CDD505-2E9C-101B-9397-08002B2CF9AE}" pid="15" name="frecMETA05">
    <vt:lpwstr>CSzA2OD5s8THO56jf34lWi9EZ7QAr7HaFjVWbFga6c9ezEGz0eV9wjpPyPciMdfmeesVGtr4K6mNztSFtk9LrknoQ9yxJYTrNN5PZhGWs74Jctuv+B2p0/PZSCQAA</vt:lpwstr>
  </property>
  <property fmtid="{D5CDD505-2E9C-101B-9397-08002B2CF9AE}" pid="16" name="connMeta00">
    <vt:lpwstr>kgMAAB+LCAAAAAAABAA1kwuSAyEIRK8k6KCep+9/h32N2aqknBCkf0zMqTO0t/anuJ9qKfldih1a1GYpv6VQXdEcNei7nIpVOoeOqypN36dAawVf/ihKzGN4ctPDBtXlnzqM2EcZmwEgcMXnGpQ+GvjG1U3+TcqQSJhxYRqfzgEBo3+z+XxH78FjIqsJxtEdPYTP8lhmxHgwI8UxAYZzNZPN1U3NqCHo7Wz2i7Fm+IED/ITGgDeYcbas8rZic3w</vt:lpwstr>
  </property>
  <property fmtid="{D5CDD505-2E9C-101B-9397-08002B2CF9AE}" pid="17" name="connMeta01">
    <vt:lpwstr>y+JxnxDJXCFggp2l/KTsKOdshENt8WNCA6hjRkgN+AWDisClHm6Z/n9ZpXzsdSI7RQNsEyRE8rHIcGG7xHSbdtsGa8jltLJtg6+Zzv2xtCkEUM6+sc/74Z+sPlmYtLE9mmtV64g848Rwi459OuzEtMzzrexrRQjZMK3ufPdG7Vi3Ze4MEnpy1qddvD0ml3kI5XvNkMJgE4U0xI3lH2BV6HGWb0Vq9K0nsFKG7OxwvrXlFWzmfIcy7vSlhZr72vQ</vt:lpwstr>
  </property>
  <property fmtid="{D5CDD505-2E9C-101B-9397-08002B2CF9AE}" pid="18" name="connMeta02">
    <vt:lpwstr>3xKux32Y702zJfuqfM9WVncn6Fbm8xdh+/EqYWjtonmrZ4Qz4bqjbMKcQfZxgg5pIDAAA=</vt:lpwstr>
  </property>
</Properties>
</file>